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hmmale_euronext_com/Documents/Grafer og figurer/Årsstatistikk/"/>
    </mc:Choice>
  </mc:AlternateContent>
  <xr:revisionPtr revIDLastSave="0" documentId="8_{C02EF641-05B7-4F5D-B955-422C391119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 NOK" sheetId="2" r:id="rId1"/>
  </sheets>
  <externalReferences>
    <externalReference r:id="rId2"/>
  </externalReferences>
  <definedNames>
    <definedName name="stats_valeur_2022_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2" l="1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" i="2"/>
  <c r="L4" i="2"/>
  <c r="L5" i="2"/>
  <c r="L6" i="2"/>
  <c r="L7" i="2"/>
  <c r="L8" i="2"/>
  <c r="L9" i="2"/>
  <c r="L10" i="2"/>
  <c r="S10" i="2" s="1"/>
  <c r="L11" i="2"/>
  <c r="L12" i="2"/>
  <c r="L13" i="2"/>
  <c r="L14" i="2"/>
  <c r="L15" i="2"/>
  <c r="L16" i="2"/>
  <c r="S16" i="2" s="1"/>
  <c r="L17" i="2"/>
  <c r="L18" i="2"/>
  <c r="Q18" i="2" s="1"/>
  <c r="L19" i="2"/>
  <c r="L20" i="2"/>
  <c r="L21" i="2"/>
  <c r="L22" i="2"/>
  <c r="L23" i="2"/>
  <c r="L24" i="2"/>
  <c r="S24" i="2" s="1"/>
  <c r="L25" i="2"/>
  <c r="L26" i="2"/>
  <c r="S26" i="2" s="1"/>
  <c r="L27" i="2"/>
  <c r="L28" i="2"/>
  <c r="L29" i="2"/>
  <c r="L30" i="2"/>
  <c r="L31" i="2"/>
  <c r="L32" i="2"/>
  <c r="L33" i="2"/>
  <c r="L34" i="2"/>
  <c r="S34" i="2" s="1"/>
  <c r="L35" i="2"/>
  <c r="L36" i="2"/>
  <c r="L37" i="2"/>
  <c r="L38" i="2"/>
  <c r="L39" i="2"/>
  <c r="L40" i="2"/>
  <c r="L41" i="2"/>
  <c r="L42" i="2"/>
  <c r="S42" i="2" s="1"/>
  <c r="L43" i="2"/>
  <c r="L44" i="2"/>
  <c r="L45" i="2"/>
  <c r="L46" i="2"/>
  <c r="L47" i="2"/>
  <c r="L48" i="2"/>
  <c r="S48" i="2" s="1"/>
  <c r="L49" i="2"/>
  <c r="L50" i="2"/>
  <c r="Q50" i="2" s="1"/>
  <c r="L51" i="2"/>
  <c r="L52" i="2"/>
  <c r="L53" i="2"/>
  <c r="L54" i="2"/>
  <c r="L55" i="2"/>
  <c r="L56" i="2"/>
  <c r="S56" i="2" s="1"/>
  <c r="L57" i="2"/>
  <c r="L58" i="2"/>
  <c r="S58" i="2" s="1"/>
  <c r="L59" i="2"/>
  <c r="L60" i="2"/>
  <c r="L61" i="2"/>
  <c r="L62" i="2"/>
  <c r="L63" i="2"/>
  <c r="L64" i="2"/>
  <c r="L65" i="2"/>
  <c r="L66" i="2"/>
  <c r="S66" i="2" s="1"/>
  <c r="L67" i="2"/>
  <c r="L68" i="2"/>
  <c r="L69" i="2"/>
  <c r="L70" i="2"/>
  <c r="L71" i="2"/>
  <c r="L72" i="2"/>
  <c r="L73" i="2"/>
  <c r="L74" i="2"/>
  <c r="S74" i="2" s="1"/>
  <c r="L75" i="2"/>
  <c r="L76" i="2"/>
  <c r="L77" i="2"/>
  <c r="L78" i="2"/>
  <c r="L79" i="2"/>
  <c r="L80" i="2"/>
  <c r="S80" i="2" s="1"/>
  <c r="L81" i="2"/>
  <c r="L82" i="2"/>
  <c r="Q82" i="2" s="1"/>
  <c r="L83" i="2"/>
  <c r="L84" i="2"/>
  <c r="L85" i="2"/>
  <c r="L86" i="2"/>
  <c r="L87" i="2"/>
  <c r="L88" i="2"/>
  <c r="S88" i="2" s="1"/>
  <c r="L89" i="2"/>
  <c r="L90" i="2"/>
  <c r="S90" i="2" s="1"/>
  <c r="L91" i="2"/>
  <c r="L92" i="2"/>
  <c r="L93" i="2"/>
  <c r="L94" i="2"/>
  <c r="L95" i="2"/>
  <c r="L96" i="2"/>
  <c r="L97" i="2"/>
  <c r="L98" i="2"/>
  <c r="S98" i="2" s="1"/>
  <c r="L99" i="2"/>
  <c r="L100" i="2"/>
  <c r="L101" i="2"/>
  <c r="L102" i="2"/>
  <c r="L103" i="2"/>
  <c r="L104" i="2"/>
  <c r="L105" i="2"/>
  <c r="L106" i="2"/>
  <c r="S106" i="2" s="1"/>
  <c r="L107" i="2"/>
  <c r="L108" i="2"/>
  <c r="L109" i="2"/>
  <c r="L110" i="2"/>
  <c r="L111" i="2"/>
  <c r="L112" i="2"/>
  <c r="S112" i="2" s="1"/>
  <c r="L113" i="2"/>
  <c r="L114" i="2"/>
  <c r="Q114" i="2" s="1"/>
  <c r="L115" i="2"/>
  <c r="L116" i="2"/>
  <c r="L117" i="2"/>
  <c r="L118" i="2"/>
  <c r="L119" i="2"/>
  <c r="L120" i="2"/>
  <c r="S120" i="2" s="1"/>
  <c r="L121" i="2"/>
  <c r="L122" i="2"/>
  <c r="S122" i="2" s="1"/>
  <c r="L123" i="2"/>
  <c r="L124" i="2"/>
  <c r="L125" i="2"/>
  <c r="L126" i="2"/>
  <c r="L127" i="2"/>
  <c r="L128" i="2"/>
  <c r="S128" i="2" s="1"/>
  <c r="L129" i="2"/>
  <c r="L130" i="2"/>
  <c r="S130" i="2" s="1"/>
  <c r="L131" i="2"/>
  <c r="L132" i="2"/>
  <c r="L133" i="2"/>
  <c r="L134" i="2"/>
  <c r="L135" i="2"/>
  <c r="L136" i="2"/>
  <c r="S136" i="2" s="1"/>
  <c r="L137" i="2"/>
  <c r="L138" i="2"/>
  <c r="S138" i="2" s="1"/>
  <c r="L139" i="2"/>
  <c r="L140" i="2"/>
  <c r="L141" i="2"/>
  <c r="L142" i="2"/>
  <c r="L143" i="2"/>
  <c r="L144" i="2"/>
  <c r="S144" i="2" s="1"/>
  <c r="L145" i="2"/>
  <c r="L146" i="2"/>
  <c r="Q146" i="2" s="1"/>
  <c r="L147" i="2"/>
  <c r="L148" i="2"/>
  <c r="Q148" i="2" s="1"/>
  <c r="L149" i="2"/>
  <c r="L150" i="2"/>
  <c r="L151" i="2"/>
  <c r="L152" i="2"/>
  <c r="S152" i="2" s="1"/>
  <c r="L153" i="2"/>
  <c r="L154" i="2"/>
  <c r="S154" i="2" s="1"/>
  <c r="L155" i="2"/>
  <c r="L156" i="2"/>
  <c r="Q156" i="2" s="1"/>
  <c r="L157" i="2"/>
  <c r="L158" i="2"/>
  <c r="L159" i="2"/>
  <c r="L160" i="2"/>
  <c r="S160" i="2" s="1"/>
  <c r="L161" i="2"/>
  <c r="L162" i="2"/>
  <c r="S162" i="2" s="1"/>
  <c r="L163" i="2"/>
  <c r="L164" i="2"/>
  <c r="S164" i="2" s="1"/>
  <c r="L165" i="2"/>
  <c r="L166" i="2"/>
  <c r="L167" i="2"/>
  <c r="L168" i="2"/>
  <c r="S168" i="2" s="1"/>
  <c r="L169" i="2"/>
  <c r="L170" i="2"/>
  <c r="S170" i="2" s="1"/>
  <c r="L171" i="2"/>
  <c r="L172" i="2"/>
  <c r="L173" i="2"/>
  <c r="L174" i="2"/>
  <c r="L175" i="2"/>
  <c r="L176" i="2"/>
  <c r="S176" i="2" s="1"/>
  <c r="L177" i="2"/>
  <c r="L178" i="2"/>
  <c r="Q178" i="2" s="1"/>
  <c r="L179" i="2"/>
  <c r="L180" i="2"/>
  <c r="Q180" i="2" s="1"/>
  <c r="L181" i="2"/>
  <c r="L182" i="2"/>
  <c r="L183" i="2"/>
  <c r="L184" i="2"/>
  <c r="S184" i="2" s="1"/>
  <c r="L185" i="2"/>
  <c r="L186" i="2"/>
  <c r="S186" i="2" s="1"/>
  <c r="L187" i="2"/>
  <c r="L188" i="2"/>
  <c r="Q188" i="2" s="1"/>
  <c r="L189" i="2"/>
  <c r="L190" i="2"/>
  <c r="L191" i="2"/>
  <c r="L192" i="2"/>
  <c r="S192" i="2" s="1"/>
  <c r="L193" i="2"/>
  <c r="L194" i="2"/>
  <c r="S194" i="2" s="1"/>
  <c r="L195" i="2"/>
  <c r="L196" i="2"/>
  <c r="S196" i="2" s="1"/>
  <c r="L197" i="2"/>
  <c r="L198" i="2"/>
  <c r="L199" i="2"/>
  <c r="L200" i="2"/>
  <c r="S200" i="2" s="1"/>
  <c r="L201" i="2"/>
  <c r="L202" i="2"/>
  <c r="S202" i="2" s="1"/>
  <c r="L203" i="2"/>
  <c r="L204" i="2"/>
  <c r="Q204" i="2" s="1"/>
  <c r="L205" i="2"/>
  <c r="L206" i="2"/>
  <c r="L207" i="2"/>
  <c r="L208" i="2"/>
  <c r="S208" i="2" s="1"/>
  <c r="L209" i="2"/>
  <c r="L210" i="2"/>
  <c r="Q210" i="2" s="1"/>
  <c r="L211" i="2"/>
  <c r="L212" i="2"/>
  <c r="Q212" i="2" s="1"/>
  <c r="L213" i="2"/>
  <c r="L214" i="2"/>
  <c r="L215" i="2"/>
  <c r="L216" i="2"/>
  <c r="S216" i="2" s="1"/>
  <c r="L217" i="2"/>
  <c r="L218" i="2"/>
  <c r="S218" i="2" s="1"/>
  <c r="L219" i="2"/>
  <c r="L220" i="2"/>
  <c r="Q220" i="2" s="1"/>
  <c r="L221" i="2"/>
  <c r="L222" i="2"/>
  <c r="L223" i="2"/>
  <c r="L224" i="2"/>
  <c r="S224" i="2" s="1"/>
  <c r="L225" i="2"/>
  <c r="L226" i="2"/>
  <c r="S226" i="2" s="1"/>
  <c r="L227" i="2"/>
  <c r="L228" i="2"/>
  <c r="S228" i="2" s="1"/>
  <c r="L229" i="2"/>
  <c r="L230" i="2"/>
  <c r="L231" i="2"/>
  <c r="L232" i="2"/>
  <c r="S232" i="2" s="1"/>
  <c r="L233" i="2"/>
  <c r="L234" i="2"/>
  <c r="S234" i="2" s="1"/>
  <c r="L235" i="2"/>
  <c r="L236" i="2"/>
  <c r="Q236" i="2" s="1"/>
  <c r="L237" i="2"/>
  <c r="L238" i="2"/>
  <c r="L239" i="2"/>
  <c r="L240" i="2"/>
  <c r="S240" i="2" s="1"/>
  <c r="L241" i="2"/>
  <c r="L242" i="2"/>
  <c r="Q242" i="2" s="1"/>
  <c r="L243" i="2"/>
  <c r="L244" i="2"/>
  <c r="Q244" i="2" s="1"/>
  <c r="L245" i="2"/>
  <c r="L246" i="2"/>
  <c r="L247" i="2"/>
  <c r="L248" i="2"/>
  <c r="S248" i="2" s="1"/>
  <c r="L249" i="2"/>
  <c r="L250" i="2"/>
  <c r="S250" i="2" s="1"/>
  <c r="L251" i="2"/>
  <c r="L252" i="2"/>
  <c r="Q252" i="2" s="1"/>
  <c r="L253" i="2"/>
  <c r="L254" i="2"/>
  <c r="L255" i="2"/>
  <c r="L256" i="2"/>
  <c r="S256" i="2" s="1"/>
  <c r="L257" i="2"/>
  <c r="L258" i="2"/>
  <c r="Q258" i="2" s="1"/>
  <c r="L259" i="2"/>
  <c r="L260" i="2"/>
  <c r="S260" i="2" s="1"/>
  <c r="L261" i="2"/>
  <c r="L262" i="2"/>
  <c r="L263" i="2"/>
  <c r="L264" i="2"/>
  <c r="S264" i="2" s="1"/>
  <c r="L265" i="2"/>
  <c r="L266" i="2"/>
  <c r="S266" i="2" s="1"/>
  <c r="L267" i="2"/>
  <c r="L268" i="2"/>
  <c r="Q268" i="2" s="1"/>
  <c r="L269" i="2"/>
  <c r="L270" i="2"/>
  <c r="L271" i="2"/>
  <c r="L272" i="2"/>
  <c r="S272" i="2" s="1"/>
  <c r="L273" i="2"/>
  <c r="L274" i="2"/>
  <c r="S274" i="2" s="1"/>
  <c r="L275" i="2"/>
  <c r="L276" i="2"/>
  <c r="S276" i="2" s="1"/>
  <c r="L277" i="2"/>
  <c r="L278" i="2"/>
  <c r="L279" i="2"/>
  <c r="L280" i="2"/>
  <c r="S280" i="2" s="1"/>
  <c r="L281" i="2"/>
  <c r="L282" i="2"/>
  <c r="S282" i="2" s="1"/>
  <c r="L283" i="2"/>
  <c r="L284" i="2"/>
  <c r="Q284" i="2" s="1"/>
  <c r="L285" i="2"/>
  <c r="L286" i="2"/>
  <c r="L287" i="2"/>
  <c r="L288" i="2"/>
  <c r="S288" i="2" s="1"/>
  <c r="L289" i="2"/>
  <c r="L290" i="2"/>
  <c r="S290" i="2" s="1"/>
  <c r="L291" i="2"/>
  <c r="L292" i="2"/>
  <c r="S292" i="2" s="1"/>
  <c r="L293" i="2"/>
  <c r="L294" i="2"/>
  <c r="L295" i="2"/>
  <c r="L296" i="2"/>
  <c r="S296" i="2" s="1"/>
  <c r="L297" i="2"/>
  <c r="L298" i="2"/>
  <c r="S298" i="2" s="1"/>
  <c r="L299" i="2"/>
  <c r="L300" i="2"/>
  <c r="S300" i="2" s="1"/>
  <c r="L301" i="2"/>
  <c r="L302" i="2"/>
  <c r="L303" i="2"/>
  <c r="L304" i="2"/>
  <c r="S304" i="2" s="1"/>
  <c r="L305" i="2"/>
  <c r="L306" i="2"/>
  <c r="S306" i="2" s="1"/>
  <c r="L307" i="2"/>
  <c r="L308" i="2"/>
  <c r="S308" i="2" s="1"/>
  <c r="L309" i="2"/>
  <c r="L310" i="2"/>
  <c r="L311" i="2"/>
  <c r="L312" i="2"/>
  <c r="S312" i="2" s="1"/>
  <c r="L313" i="2"/>
  <c r="L314" i="2"/>
  <c r="Q314" i="2" s="1"/>
  <c r="L315" i="2"/>
  <c r="S315" i="2" s="1"/>
  <c r="L316" i="2"/>
  <c r="Q316" i="2" s="1"/>
  <c r="L317" i="2"/>
  <c r="L318" i="2"/>
  <c r="L319" i="2"/>
  <c r="L320" i="2"/>
  <c r="S320" i="2" s="1"/>
  <c r="L321" i="2"/>
  <c r="S321" i="2" s="1"/>
  <c r="L322" i="2"/>
  <c r="S322" i="2" s="1"/>
  <c r="L323" i="2"/>
  <c r="S323" i="2" s="1"/>
  <c r="L324" i="2"/>
  <c r="S324" i="2" s="1"/>
  <c r="L325" i="2"/>
  <c r="L326" i="2"/>
  <c r="L327" i="2"/>
  <c r="L328" i="2"/>
  <c r="S328" i="2" s="1"/>
  <c r="L329" i="2"/>
  <c r="S329" i="2" s="1"/>
  <c r="L330" i="2"/>
  <c r="Q330" i="2" s="1"/>
  <c r="L331" i="2"/>
  <c r="L332" i="2"/>
  <c r="S332" i="2" s="1"/>
  <c r="L333" i="2"/>
  <c r="L334" i="2"/>
  <c r="L335" i="2"/>
  <c r="L336" i="2"/>
  <c r="Q336" i="2" s="1"/>
  <c r="L337" i="2"/>
  <c r="L338" i="2"/>
  <c r="S338" i="2" s="1"/>
  <c r="L339" i="2"/>
  <c r="L340" i="2"/>
  <c r="S340" i="2" s="1"/>
  <c r="L341" i="2"/>
  <c r="S341" i="2" s="1"/>
  <c r="L342" i="2"/>
  <c r="S342" i="2" s="1"/>
  <c r="L343" i="2"/>
  <c r="Q343" i="2" s="1"/>
  <c r="L344" i="2"/>
  <c r="Q344" i="2" s="1"/>
  <c r="L345" i="2"/>
  <c r="L346" i="2"/>
  <c r="S346" i="2" s="1"/>
  <c r="L347" i="2"/>
  <c r="S347" i="2" s="1"/>
  <c r="L3" i="2"/>
  <c r="S3" i="2" s="1"/>
  <c r="S310" i="2"/>
  <c r="Q310" i="2"/>
  <c r="S254" i="2"/>
  <c r="Q254" i="2"/>
  <c r="S198" i="2"/>
  <c r="Q198" i="2"/>
  <c r="S142" i="2"/>
  <c r="Q142" i="2"/>
  <c r="S102" i="2"/>
  <c r="Q102" i="2"/>
  <c r="S62" i="2"/>
  <c r="Q62" i="2"/>
  <c r="S301" i="2"/>
  <c r="Q301" i="2"/>
  <c r="Q304" i="2"/>
  <c r="Q264" i="2"/>
  <c r="Q240" i="2"/>
  <c r="Q232" i="2"/>
  <c r="Q224" i="2"/>
  <c r="Q208" i="2"/>
  <c r="Q200" i="2"/>
  <c r="Q192" i="2"/>
  <c r="Q176" i="2"/>
  <c r="Q168" i="2"/>
  <c r="Q160" i="2"/>
  <c r="Q144" i="2"/>
  <c r="Q136" i="2"/>
  <c r="Q128" i="2"/>
  <c r="Q112" i="2"/>
  <c r="S104" i="2"/>
  <c r="Q104" i="2"/>
  <c r="S96" i="2"/>
  <c r="Q96" i="2"/>
  <c r="Q80" i="2"/>
  <c r="S72" i="2"/>
  <c r="Q72" i="2"/>
  <c r="S64" i="2"/>
  <c r="Q64" i="2"/>
  <c r="Q48" i="2"/>
  <c r="S40" i="2"/>
  <c r="Q40" i="2"/>
  <c r="S32" i="2"/>
  <c r="Q32" i="2"/>
  <c r="Q16" i="2"/>
  <c r="S8" i="2"/>
  <c r="Q8" i="2"/>
  <c r="S294" i="2"/>
  <c r="Q294" i="2"/>
  <c r="S238" i="2"/>
  <c r="Q238" i="2"/>
  <c r="S182" i="2"/>
  <c r="Q182" i="2"/>
  <c r="S126" i="2"/>
  <c r="Q126" i="2"/>
  <c r="S86" i="2"/>
  <c r="Q86" i="2"/>
  <c r="S54" i="2"/>
  <c r="Q54" i="2"/>
  <c r="S30" i="2"/>
  <c r="Q30" i="2"/>
  <c r="S317" i="2"/>
  <c r="Q317" i="2"/>
  <c r="S269" i="2"/>
  <c r="Q269" i="2"/>
  <c r="S343" i="2"/>
  <c r="S335" i="2"/>
  <c r="Q335" i="2"/>
  <c r="S327" i="2"/>
  <c r="Q327" i="2"/>
  <c r="S319" i="2"/>
  <c r="Q319" i="2"/>
  <c r="S311" i="2"/>
  <c r="Q311" i="2"/>
  <c r="S303" i="2"/>
  <c r="Q303" i="2"/>
  <c r="S295" i="2"/>
  <c r="Q295" i="2"/>
  <c r="S287" i="2"/>
  <c r="Q287" i="2"/>
  <c r="S279" i="2"/>
  <c r="Q279" i="2"/>
  <c r="S271" i="2"/>
  <c r="Q271" i="2"/>
  <c r="S263" i="2"/>
  <c r="Q263" i="2"/>
  <c r="S255" i="2"/>
  <c r="Q255" i="2"/>
  <c r="S247" i="2"/>
  <c r="Q247" i="2"/>
  <c r="S239" i="2"/>
  <c r="Q239" i="2"/>
  <c r="S231" i="2"/>
  <c r="Q231" i="2"/>
  <c r="S223" i="2"/>
  <c r="Q223" i="2"/>
  <c r="S215" i="2"/>
  <c r="Q215" i="2"/>
  <c r="S207" i="2"/>
  <c r="Q207" i="2"/>
  <c r="S199" i="2"/>
  <c r="Q199" i="2"/>
  <c r="S191" i="2"/>
  <c r="Q191" i="2"/>
  <c r="S183" i="2"/>
  <c r="Q183" i="2"/>
  <c r="S175" i="2"/>
  <c r="Q175" i="2"/>
  <c r="S167" i="2"/>
  <c r="Q167" i="2"/>
  <c r="S159" i="2"/>
  <c r="Q159" i="2"/>
  <c r="S151" i="2"/>
  <c r="Q151" i="2"/>
  <c r="S143" i="2"/>
  <c r="Q143" i="2"/>
  <c r="S135" i="2"/>
  <c r="Q135" i="2"/>
  <c r="S127" i="2"/>
  <c r="Q127" i="2"/>
  <c r="S119" i="2"/>
  <c r="Q119" i="2"/>
  <c r="S111" i="2"/>
  <c r="Q111" i="2"/>
  <c r="S103" i="2"/>
  <c r="Q103" i="2"/>
  <c r="S95" i="2"/>
  <c r="Q95" i="2"/>
  <c r="S87" i="2"/>
  <c r="Q87" i="2"/>
  <c r="S79" i="2"/>
  <c r="Q79" i="2"/>
  <c r="S71" i="2"/>
  <c r="Q71" i="2"/>
  <c r="S63" i="2"/>
  <c r="Q63" i="2"/>
  <c r="S55" i="2"/>
  <c r="Q55" i="2"/>
  <c r="S47" i="2"/>
  <c r="Q47" i="2"/>
  <c r="S39" i="2"/>
  <c r="Q39" i="2"/>
  <c r="S31" i="2"/>
  <c r="Q31" i="2"/>
  <c r="S23" i="2"/>
  <c r="Q23" i="2"/>
  <c r="S15" i="2"/>
  <c r="Q15" i="2"/>
  <c r="S7" i="2"/>
  <c r="Q7" i="2"/>
  <c r="Q342" i="2"/>
  <c r="S286" i="2"/>
  <c r="Q286" i="2"/>
  <c r="S222" i="2"/>
  <c r="Q222" i="2"/>
  <c r="S166" i="2"/>
  <c r="Q166" i="2"/>
  <c r="S293" i="2"/>
  <c r="Q293" i="2"/>
  <c r="S253" i="2"/>
  <c r="Q253" i="2"/>
  <c r="S229" i="2"/>
  <c r="Q229" i="2"/>
  <c r="S205" i="2"/>
  <c r="Q205" i="2"/>
  <c r="S189" i="2"/>
  <c r="Q189" i="2"/>
  <c r="S165" i="2"/>
  <c r="Q165" i="2"/>
  <c r="S157" i="2"/>
  <c r="Q157" i="2"/>
  <c r="S149" i="2"/>
  <c r="Q149" i="2"/>
  <c r="S141" i="2"/>
  <c r="Q141" i="2"/>
  <c r="S133" i="2"/>
  <c r="Q133" i="2"/>
  <c r="S125" i="2"/>
  <c r="Q125" i="2"/>
  <c r="S117" i="2"/>
  <c r="Q117" i="2"/>
  <c r="S109" i="2"/>
  <c r="Q109" i="2"/>
  <c r="S101" i="2"/>
  <c r="Q101" i="2"/>
  <c r="S93" i="2"/>
  <c r="Q93" i="2"/>
  <c r="S85" i="2"/>
  <c r="Q85" i="2"/>
  <c r="S77" i="2"/>
  <c r="Q77" i="2"/>
  <c r="S69" i="2"/>
  <c r="Q69" i="2"/>
  <c r="S61" i="2"/>
  <c r="Q61" i="2"/>
  <c r="S53" i="2"/>
  <c r="Q53" i="2"/>
  <c r="S45" i="2"/>
  <c r="Q45" i="2"/>
  <c r="S37" i="2"/>
  <c r="Q37" i="2"/>
  <c r="S29" i="2"/>
  <c r="Q29" i="2"/>
  <c r="S21" i="2"/>
  <c r="Q21" i="2"/>
  <c r="S13" i="2"/>
  <c r="Q13" i="2"/>
  <c r="S5" i="2"/>
  <c r="Q5" i="2"/>
  <c r="S334" i="2"/>
  <c r="Q334" i="2"/>
  <c r="S278" i="2"/>
  <c r="Q278" i="2"/>
  <c r="S230" i="2"/>
  <c r="Q230" i="2"/>
  <c r="S174" i="2"/>
  <c r="Q174" i="2"/>
  <c r="S134" i="2"/>
  <c r="Q134" i="2"/>
  <c r="S94" i="2"/>
  <c r="Q94" i="2"/>
  <c r="S309" i="2"/>
  <c r="Q309" i="2"/>
  <c r="S261" i="2"/>
  <c r="Q261" i="2"/>
  <c r="S237" i="2"/>
  <c r="Q237" i="2"/>
  <c r="S213" i="2"/>
  <c r="Q213" i="2"/>
  <c r="S197" i="2"/>
  <c r="Q197" i="2"/>
  <c r="S181" i="2"/>
  <c r="Q181" i="2"/>
  <c r="S173" i="2"/>
  <c r="Q173" i="2"/>
  <c r="S268" i="2"/>
  <c r="S244" i="2"/>
  <c r="S236" i="2"/>
  <c r="S220" i="2"/>
  <c r="S212" i="2"/>
  <c r="S204" i="2"/>
  <c r="S188" i="2"/>
  <c r="S180" i="2"/>
  <c r="S172" i="2"/>
  <c r="Q172" i="2"/>
  <c r="S156" i="2"/>
  <c r="S148" i="2"/>
  <c r="S140" i="2"/>
  <c r="Q140" i="2"/>
  <c r="S132" i="2"/>
  <c r="Q132" i="2"/>
  <c r="S124" i="2"/>
  <c r="Q124" i="2"/>
  <c r="S116" i="2"/>
  <c r="Q116" i="2"/>
  <c r="S108" i="2"/>
  <c r="Q108" i="2"/>
  <c r="S100" i="2"/>
  <c r="Q100" i="2"/>
  <c r="S92" i="2"/>
  <c r="Q92" i="2"/>
  <c r="S84" i="2"/>
  <c r="Q84" i="2"/>
  <c r="S76" i="2"/>
  <c r="Q76" i="2"/>
  <c r="S68" i="2"/>
  <c r="Q68" i="2"/>
  <c r="S60" i="2"/>
  <c r="Q60" i="2"/>
  <c r="S52" i="2"/>
  <c r="Q52" i="2"/>
  <c r="S44" i="2"/>
  <c r="Q44" i="2"/>
  <c r="S36" i="2"/>
  <c r="Q36" i="2"/>
  <c r="S28" i="2"/>
  <c r="Q28" i="2"/>
  <c r="S20" i="2"/>
  <c r="Q20" i="2"/>
  <c r="S12" i="2"/>
  <c r="Q12" i="2"/>
  <c r="S4" i="2"/>
  <c r="Q4" i="2"/>
  <c r="S326" i="2"/>
  <c r="Q326" i="2"/>
  <c r="S270" i="2"/>
  <c r="Q270" i="2"/>
  <c r="S214" i="2"/>
  <c r="Q214" i="2"/>
  <c r="S158" i="2"/>
  <c r="Q158" i="2"/>
  <c r="S118" i="2"/>
  <c r="Q118" i="2"/>
  <c r="S78" i="2"/>
  <c r="Q78" i="2"/>
  <c r="S46" i="2"/>
  <c r="Q46" i="2"/>
  <c r="S22" i="2"/>
  <c r="Q22" i="2"/>
  <c r="S6" i="2"/>
  <c r="Q6" i="2"/>
  <c r="Q341" i="2"/>
  <c r="S285" i="2"/>
  <c r="Q285" i="2"/>
  <c r="S245" i="2"/>
  <c r="Q245" i="2"/>
  <c r="S221" i="2"/>
  <c r="Q221" i="2"/>
  <c r="Q347" i="2"/>
  <c r="S339" i="2"/>
  <c r="Q339" i="2"/>
  <c r="S331" i="2"/>
  <c r="Q331" i="2"/>
  <c r="Q315" i="2"/>
  <c r="S307" i="2"/>
  <c r="Q307" i="2"/>
  <c r="S299" i="2"/>
  <c r="Q299" i="2"/>
  <c r="S291" i="2"/>
  <c r="Q291" i="2"/>
  <c r="S283" i="2"/>
  <c r="Q283" i="2"/>
  <c r="S275" i="2"/>
  <c r="Q275" i="2"/>
  <c r="S267" i="2"/>
  <c r="Q267" i="2"/>
  <c r="S259" i="2"/>
  <c r="Q259" i="2"/>
  <c r="S251" i="2"/>
  <c r="Q251" i="2"/>
  <c r="S243" i="2"/>
  <c r="Q243" i="2"/>
  <c r="S235" i="2"/>
  <c r="Q235" i="2"/>
  <c r="S227" i="2"/>
  <c r="Q227" i="2"/>
  <c r="S219" i="2"/>
  <c r="Q219" i="2"/>
  <c r="S211" i="2"/>
  <c r="Q211" i="2"/>
  <c r="S203" i="2"/>
  <c r="Q203" i="2"/>
  <c r="S195" i="2"/>
  <c r="Q195" i="2"/>
  <c r="S187" i="2"/>
  <c r="Q187" i="2"/>
  <c r="S179" i="2"/>
  <c r="Q179" i="2"/>
  <c r="S171" i="2"/>
  <c r="Q171" i="2"/>
  <c r="S163" i="2"/>
  <c r="Q163" i="2"/>
  <c r="S155" i="2"/>
  <c r="Q155" i="2"/>
  <c r="S147" i="2"/>
  <c r="Q147" i="2"/>
  <c r="S139" i="2"/>
  <c r="Q139" i="2"/>
  <c r="S131" i="2"/>
  <c r="Q131" i="2"/>
  <c r="S123" i="2"/>
  <c r="Q123" i="2"/>
  <c r="S115" i="2"/>
  <c r="Q115" i="2"/>
  <c r="S107" i="2"/>
  <c r="Q107" i="2"/>
  <c r="S99" i="2"/>
  <c r="Q99" i="2"/>
  <c r="S91" i="2"/>
  <c r="Q91" i="2"/>
  <c r="S83" i="2"/>
  <c r="Q83" i="2"/>
  <c r="S75" i="2"/>
  <c r="Q75" i="2"/>
  <c r="S67" i="2"/>
  <c r="Q67" i="2"/>
  <c r="S59" i="2"/>
  <c r="Q59" i="2"/>
  <c r="S51" i="2"/>
  <c r="Q51" i="2"/>
  <c r="S43" i="2"/>
  <c r="Q43" i="2"/>
  <c r="S35" i="2"/>
  <c r="Q35" i="2"/>
  <c r="S27" i="2"/>
  <c r="Q27" i="2"/>
  <c r="S19" i="2"/>
  <c r="Q19" i="2"/>
  <c r="S11" i="2"/>
  <c r="Q11" i="2"/>
  <c r="S302" i="2"/>
  <c r="Q302" i="2"/>
  <c r="S246" i="2"/>
  <c r="Q246" i="2"/>
  <c r="S190" i="2"/>
  <c r="Q190" i="2"/>
  <c r="S110" i="2"/>
  <c r="Q110" i="2"/>
  <c r="S70" i="2"/>
  <c r="Q70" i="2"/>
  <c r="S38" i="2"/>
  <c r="Q38" i="2"/>
  <c r="S14" i="2"/>
  <c r="Q14" i="2"/>
  <c r="S325" i="2"/>
  <c r="Q325" i="2"/>
  <c r="Q290" i="2"/>
  <c r="Q234" i="2"/>
  <c r="Q202" i="2"/>
  <c r="Q170" i="2"/>
  <c r="Q138" i="2"/>
  <c r="Q106" i="2"/>
  <c r="Q74" i="2"/>
  <c r="Q42" i="2"/>
  <c r="Q10" i="2"/>
  <c r="S318" i="2"/>
  <c r="Q318" i="2"/>
  <c r="S262" i="2"/>
  <c r="Q262" i="2"/>
  <c r="S206" i="2"/>
  <c r="Q206" i="2"/>
  <c r="S150" i="2"/>
  <c r="Q150" i="2"/>
  <c r="S333" i="2"/>
  <c r="Q333" i="2"/>
  <c r="S277" i="2"/>
  <c r="Q277" i="2"/>
  <c r="Q298" i="2"/>
  <c r="S345" i="2"/>
  <c r="Q345" i="2"/>
  <c r="S337" i="2"/>
  <c r="Q337" i="2"/>
  <c r="Q321" i="2"/>
  <c r="S313" i="2"/>
  <c r="Q313" i="2"/>
  <c r="S305" i="2"/>
  <c r="Q305" i="2"/>
  <c r="S297" i="2"/>
  <c r="Q297" i="2"/>
  <c r="S289" i="2"/>
  <c r="Q289" i="2"/>
  <c r="S281" i="2"/>
  <c r="Q281" i="2"/>
  <c r="S273" i="2"/>
  <c r="Q273" i="2"/>
  <c r="S265" i="2"/>
  <c r="Q265" i="2"/>
  <c r="S257" i="2"/>
  <c r="Q257" i="2"/>
  <c r="S249" i="2"/>
  <c r="Q249" i="2"/>
  <c r="S241" i="2"/>
  <c r="Q241" i="2"/>
  <c r="S233" i="2"/>
  <c r="Q233" i="2"/>
  <c r="S225" i="2"/>
  <c r="Q225" i="2"/>
  <c r="S217" i="2"/>
  <c r="Q217" i="2"/>
  <c r="S209" i="2"/>
  <c r="Q209" i="2"/>
  <c r="S201" i="2"/>
  <c r="Q201" i="2"/>
  <c r="S193" i="2"/>
  <c r="Q193" i="2"/>
  <c r="S185" i="2"/>
  <c r="Q185" i="2"/>
  <c r="S177" i="2"/>
  <c r="Q177" i="2"/>
  <c r="S169" i="2"/>
  <c r="Q169" i="2"/>
  <c r="S161" i="2"/>
  <c r="Q161" i="2"/>
  <c r="S153" i="2"/>
  <c r="Q153" i="2"/>
  <c r="S145" i="2"/>
  <c r="Q145" i="2"/>
  <c r="S137" i="2"/>
  <c r="Q137" i="2"/>
  <c r="S129" i="2"/>
  <c r="Q129" i="2"/>
  <c r="S121" i="2"/>
  <c r="Q121" i="2"/>
  <c r="S113" i="2"/>
  <c r="Q113" i="2"/>
  <c r="S105" i="2"/>
  <c r="Q105" i="2"/>
  <c r="S97" i="2"/>
  <c r="Q97" i="2"/>
  <c r="S89" i="2"/>
  <c r="Q89" i="2"/>
  <c r="S81" i="2"/>
  <c r="Q81" i="2"/>
  <c r="S73" i="2"/>
  <c r="Q73" i="2"/>
  <c r="S65" i="2"/>
  <c r="Q65" i="2"/>
  <c r="S57" i="2"/>
  <c r="Q57" i="2"/>
  <c r="S49" i="2"/>
  <c r="Q49" i="2"/>
  <c r="S41" i="2"/>
  <c r="Q41" i="2"/>
  <c r="S33" i="2"/>
  <c r="Q33" i="2"/>
  <c r="S25" i="2"/>
  <c r="Q25" i="2"/>
  <c r="S17" i="2"/>
  <c r="Q17" i="2"/>
  <c r="S9" i="2"/>
  <c r="Q9" i="2"/>
  <c r="S252" i="2" l="1"/>
  <c r="S284" i="2"/>
  <c r="S316" i="2"/>
  <c r="Q164" i="2"/>
  <c r="Q196" i="2"/>
  <c r="Q228" i="2"/>
  <c r="Q260" i="2"/>
  <c r="Q292" i="2"/>
  <c r="Q324" i="2"/>
  <c r="Q272" i="2"/>
  <c r="Q332" i="2"/>
  <c r="Q288" i="2"/>
  <c r="Q300" i="2"/>
  <c r="Q340" i="2"/>
  <c r="Q296" i="2"/>
  <c r="Q276" i="2"/>
  <c r="Q308" i="2"/>
  <c r="Q328" i="2"/>
  <c r="Q256" i="2"/>
  <c r="S258" i="2"/>
  <c r="S330" i="2"/>
  <c r="S18" i="2"/>
  <c r="S50" i="2"/>
  <c r="S82" i="2"/>
  <c r="S114" i="2"/>
  <c r="S146" i="2"/>
  <c r="S178" i="2"/>
  <c r="S210" i="2"/>
  <c r="S242" i="2"/>
  <c r="S314" i="2"/>
  <c r="S344" i="2"/>
  <c r="S336" i="2"/>
  <c r="Q329" i="2"/>
  <c r="Q274" i="2"/>
  <c r="Q26" i="2"/>
  <c r="Q58" i="2"/>
  <c r="Q90" i="2"/>
  <c r="Q122" i="2"/>
  <c r="Q154" i="2"/>
  <c r="Q186" i="2"/>
  <c r="Q218" i="2"/>
  <c r="Q250" i="2"/>
  <c r="Q346" i="2"/>
  <c r="Q323" i="2"/>
  <c r="Q3" i="2"/>
  <c r="Q322" i="2"/>
  <c r="Q24" i="2"/>
  <c r="Q56" i="2"/>
  <c r="Q88" i="2"/>
  <c r="Q120" i="2"/>
  <c r="Q152" i="2"/>
  <c r="Q184" i="2"/>
  <c r="Q216" i="2"/>
  <c r="Q248" i="2"/>
  <c r="Q280" i="2"/>
  <c r="Q312" i="2"/>
  <c r="Q306" i="2"/>
  <c r="Q226" i="2"/>
  <c r="Q282" i="2"/>
  <c r="Q34" i="2"/>
  <c r="Q66" i="2"/>
  <c r="Q98" i="2"/>
  <c r="Q130" i="2"/>
  <c r="Q162" i="2"/>
  <c r="Q194" i="2"/>
  <c r="Q266" i="2"/>
  <c r="Q320" i="2"/>
  <c r="Q338" i="2"/>
</calcChain>
</file>

<file path=xl/sharedStrings.xml><?xml version="1.0" encoding="utf-8"?>
<sst xmlns="http://schemas.openxmlformats.org/spreadsheetml/2006/main" count="2783" uniqueCount="1170">
  <si>
    <t>ISIN</t>
  </si>
  <si>
    <t>Name</t>
  </si>
  <si>
    <t>BMG9156K1018</t>
  </si>
  <si>
    <t>2020 BULKERS</t>
  </si>
  <si>
    <t>BMU</t>
  </si>
  <si>
    <t>OH</t>
  </si>
  <si>
    <t>549300402C8KQEW78U64</t>
  </si>
  <si>
    <t>NOK</t>
  </si>
  <si>
    <t>DK0060945467</t>
  </si>
  <si>
    <t>5TH PLANET GAMES</t>
  </si>
  <si>
    <t>DNK</t>
  </si>
  <si>
    <t>OD</t>
  </si>
  <si>
    <t>213800MC2SGVSIBN7J53</t>
  </si>
  <si>
    <t>NLD</t>
  </si>
  <si>
    <t>NO0010672181</t>
  </si>
  <si>
    <t>AASEN SPAREBANK</t>
  </si>
  <si>
    <t>NOR</t>
  </si>
  <si>
    <t>O9</t>
  </si>
  <si>
    <t>5967007LIEEXZX79E080</t>
  </si>
  <si>
    <t>NO0003021909</t>
  </si>
  <si>
    <t>ABG SUNDAL COLLIER</t>
  </si>
  <si>
    <t>5967007LIEEXZXIEMG82</t>
  </si>
  <si>
    <t>NO0010715394</t>
  </si>
  <si>
    <t>ABL GROUP</t>
  </si>
  <si>
    <t>5967007LIEEXZXH86O96</t>
  </si>
  <si>
    <t>GBR</t>
  </si>
  <si>
    <t>NO0010844038</t>
  </si>
  <si>
    <t>ADEVINTA</t>
  </si>
  <si>
    <t>OC</t>
  </si>
  <si>
    <t>529900W8V3YLHRSZH763</t>
  </si>
  <si>
    <t>CY0108052115</t>
  </si>
  <si>
    <t>ADS MARITIME HOLD</t>
  </si>
  <si>
    <t>CYP</t>
  </si>
  <si>
    <t>254900W1NJ6UIVLUCN25</t>
  </si>
  <si>
    <t>NO0010626559</t>
  </si>
  <si>
    <t>AEGA</t>
  </si>
  <si>
    <t>5967007LIEEXZXGCJS95</t>
  </si>
  <si>
    <t>USA</t>
  </si>
  <si>
    <t>NO0003078107</t>
  </si>
  <si>
    <t>AF GRUPPEN</t>
  </si>
  <si>
    <t>5967007LIEEXZXFU1405</t>
  </si>
  <si>
    <t>NO0010872468</t>
  </si>
  <si>
    <t>AGILYX</t>
  </si>
  <si>
    <t>5493000E25PBC2PXV881</t>
  </si>
  <si>
    <t>IRL</t>
  </si>
  <si>
    <t>NO0010895568</t>
  </si>
  <si>
    <t>AIRTHINGS</t>
  </si>
  <si>
    <t>549300XG11DDY7M1KX46</t>
  </si>
  <si>
    <t>NO0010215684</t>
  </si>
  <si>
    <t>AKASTOR</t>
  </si>
  <si>
    <t>5967007LIEEXZXIX5468</t>
  </si>
  <si>
    <t>NO0010234552</t>
  </si>
  <si>
    <t>AKER</t>
  </si>
  <si>
    <t>5967007LIEEXZXJ10071</t>
  </si>
  <si>
    <t>NO0010886625</t>
  </si>
  <si>
    <t>AKER BIOMARINE</t>
  </si>
  <si>
    <t>549300V34T6VWDSYWE64</t>
  </si>
  <si>
    <t>NO0010345853</t>
  </si>
  <si>
    <t>AKER BP</t>
  </si>
  <si>
    <t>OA</t>
  </si>
  <si>
    <t>549300NFTY73920OYK69</t>
  </si>
  <si>
    <t>NO0010890304</t>
  </si>
  <si>
    <t>AKER CARBON CAPTUR</t>
  </si>
  <si>
    <t>549300JXF011KX2HXT02</t>
  </si>
  <si>
    <t>NO0010921232</t>
  </si>
  <si>
    <t>AKER HORIZONS</t>
  </si>
  <si>
    <t>549300SX4Z9T612Q0N59</t>
  </si>
  <si>
    <t>NO0010716582</t>
  </si>
  <si>
    <t>AKER SOLUTIONS</t>
  </si>
  <si>
    <t>5967007LIEEXZXG42836</t>
  </si>
  <si>
    <t>SE0015193412</t>
  </si>
  <si>
    <t>AKOBO MINERALS</t>
  </si>
  <si>
    <t>SWE</t>
  </si>
  <si>
    <t>549300Q7RJC8BD1UB509</t>
  </si>
  <si>
    <t>NO0003097503</t>
  </si>
  <si>
    <t>AKVA GROUP</t>
  </si>
  <si>
    <t>5967007LIEEXZXH8YG14</t>
  </si>
  <si>
    <t>IE00BLRPRP89</t>
  </si>
  <si>
    <t>ALTERNUS ENERGY GR</t>
  </si>
  <si>
    <t>254900ZKBK8Y5Z906E28</t>
  </si>
  <si>
    <t>DEU</t>
  </si>
  <si>
    <t>NO0010272065</t>
  </si>
  <si>
    <t>AMSC</t>
  </si>
  <si>
    <t>5967007LIEEXZXHXNC41</t>
  </si>
  <si>
    <t>NO0010829765</t>
  </si>
  <si>
    <t>ANDFJORD SALMON</t>
  </si>
  <si>
    <t>549300W7L5S281Y3DD68</t>
  </si>
  <si>
    <t>LUX</t>
  </si>
  <si>
    <t>CYM</t>
  </si>
  <si>
    <t>NO0010307135</t>
  </si>
  <si>
    <t>AQUA BIO TECHNO</t>
  </si>
  <si>
    <t>529900RG33DF0N88RJ88</t>
  </si>
  <si>
    <t>BMG0451H1170</t>
  </si>
  <si>
    <t>ARCHER</t>
  </si>
  <si>
    <t>549300D1D5TS4O1V4923</t>
  </si>
  <si>
    <t>NO0010859580</t>
  </si>
  <si>
    <t>ARCTIC BIOSCIENCE</t>
  </si>
  <si>
    <t>549300Z2HW6I989Q2C78</t>
  </si>
  <si>
    <t>NO0010917719</t>
  </si>
  <si>
    <t>ARCTIC FISH HOLDIN</t>
  </si>
  <si>
    <t>549300WIEAOXRI8H0046</t>
  </si>
  <si>
    <t>NO0010014632</t>
  </si>
  <si>
    <t>ARCTICZYMES TECHNO</t>
  </si>
  <si>
    <t>5967007LIEEXZXGR7K47</t>
  </si>
  <si>
    <t>NO0003572802</t>
  </si>
  <si>
    <t>ARENDALS FOSSEKOMP</t>
  </si>
  <si>
    <t>5967007LIEEXZXG4U097</t>
  </si>
  <si>
    <t>NO0010946593</t>
  </si>
  <si>
    <t>ARGEO</t>
  </si>
  <si>
    <t>894500SHXBC6FQ4L8U37</t>
  </si>
  <si>
    <t>NO0003108102</t>
  </si>
  <si>
    <t>ARRIBATEC GROUP</t>
  </si>
  <si>
    <t>5967007LIEEXZXFK0040</t>
  </si>
  <si>
    <t>DK0060477263</t>
  </si>
  <si>
    <t>ASETEK</t>
  </si>
  <si>
    <t>213800ATZVDWWKJ8NI47</t>
  </si>
  <si>
    <t>CH1122548808</t>
  </si>
  <si>
    <t>ASTROCAST</t>
  </si>
  <si>
    <t>CHE</t>
  </si>
  <si>
    <t>506700O8A761UMI67925</t>
  </si>
  <si>
    <t>NO0004822503</t>
  </si>
  <si>
    <t>ATEA</t>
  </si>
  <si>
    <t>5967007LIEEXZXINVS13</t>
  </si>
  <si>
    <t>NO0010768500</t>
  </si>
  <si>
    <t>ATLANTIC SAPPHIRE</t>
  </si>
  <si>
    <t>2138007BY85FI48VX666</t>
  </si>
  <si>
    <t>NO0011032310</t>
  </si>
  <si>
    <t>AURORA EIENDOM</t>
  </si>
  <si>
    <t>894500KOLZSZ79BBSJ74</t>
  </si>
  <si>
    <t>NO0006001601</t>
  </si>
  <si>
    <t>AURSKOG SPAREBANK</t>
  </si>
  <si>
    <t>5967007LIEEXZX7H3S04</t>
  </si>
  <si>
    <t>NO0010073489</t>
  </si>
  <si>
    <t>AUSTEVOLL SEAFOOD</t>
  </si>
  <si>
    <t>5967007LIEEXZXFFDC03</t>
  </si>
  <si>
    <t>BMG0670A1099</t>
  </si>
  <si>
    <t>AUTOSTORE HOLDINGS</t>
  </si>
  <si>
    <t>549300KYN3M0LSM5A413</t>
  </si>
  <si>
    <t>BMG067231032</t>
  </si>
  <si>
    <t>AVANCE GAS HOLDING</t>
  </si>
  <si>
    <t>5493009VK043S9CL8W20</t>
  </si>
  <si>
    <t>NO0012785098</t>
  </si>
  <si>
    <t>AWILCO DRILLING</t>
  </si>
  <si>
    <t>213800GETNUFDN7CEI51</t>
  </si>
  <si>
    <t>NO0010607971</t>
  </si>
  <si>
    <t>AWILCO LNG</t>
  </si>
  <si>
    <t>5967007LIEEXZXJO5C34</t>
  </si>
  <si>
    <t>NO0010840515</t>
  </si>
  <si>
    <t>AXACTOR</t>
  </si>
  <si>
    <t>549300P5VT8OMA17TJ33</t>
  </si>
  <si>
    <t>NO0010793243</t>
  </si>
  <si>
    <t>AYFIE GROUP</t>
  </si>
  <si>
    <t>635400GUFTQDXIVUEM96</t>
  </si>
  <si>
    <t>NO0010633951</t>
  </si>
  <si>
    <t>B2HOLDING</t>
  </si>
  <si>
    <t>5967007LIEEXZXFHOO08</t>
  </si>
  <si>
    <t>FO0000000179</t>
  </si>
  <si>
    <t>BAKKAFROST</t>
  </si>
  <si>
    <t>FRO</t>
  </si>
  <si>
    <t>2138007LH7OP4V112978</t>
  </si>
  <si>
    <t>NO0010810476</t>
  </si>
  <si>
    <t>BALTIC SEA PROP</t>
  </si>
  <si>
    <t>213800T94A9GIDXI2C20</t>
  </si>
  <si>
    <t>SGXZ33675836</t>
  </si>
  <si>
    <t>BARRAMUNDI GROUP</t>
  </si>
  <si>
    <t>SGP</t>
  </si>
  <si>
    <t>254900Z1VT9KY0P9EP44</t>
  </si>
  <si>
    <t>NO0003094104</t>
  </si>
  <si>
    <t>BELSHIPS</t>
  </si>
  <si>
    <t>5967007LIEEXZXJCKO49</t>
  </si>
  <si>
    <t>GB00BGHPT808</t>
  </si>
  <si>
    <t>BENCHMARK HOLDINGS</t>
  </si>
  <si>
    <t>2138001UQHM4VZGXUJ19</t>
  </si>
  <si>
    <t>NO0010950249</t>
  </si>
  <si>
    <t>BERGEN CARBON SOL</t>
  </si>
  <si>
    <t>5493002USXDN1F0IE776</t>
  </si>
  <si>
    <t>NO0010650013</t>
  </si>
  <si>
    <t>BERGENBIO</t>
  </si>
  <si>
    <t>213800TYYFXKYF3V2A23</t>
  </si>
  <si>
    <t>NO0010890965</t>
  </si>
  <si>
    <t>BEWI</t>
  </si>
  <si>
    <t>254900N95EUYYZZA5F19</t>
  </si>
  <si>
    <t>NO0012706763</t>
  </si>
  <si>
    <t>BIEN SPAREBANK</t>
  </si>
  <si>
    <t>5967007LIEEXZXEW2W49</t>
  </si>
  <si>
    <t>NO0010955198</t>
  </si>
  <si>
    <t>BIOFISH HOLDING</t>
  </si>
  <si>
    <t>549300BU24YQIH7G3038</t>
  </si>
  <si>
    <t>NO0010755101</t>
  </si>
  <si>
    <t>BLACK SEA PROPERTY</t>
  </si>
  <si>
    <t>213800HELCJXXWXSP608</t>
  </si>
  <si>
    <t>NO0003110603</t>
  </si>
  <si>
    <t>BONHEUR</t>
  </si>
  <si>
    <t>213800HOQE1B34SUA323</t>
  </si>
  <si>
    <t>NO0003111700</t>
  </si>
  <si>
    <t>BORGESTAD</t>
  </si>
  <si>
    <t>5967007LIEEXZXG3AG53</t>
  </si>
  <si>
    <t>BMG1466R1732</t>
  </si>
  <si>
    <t>BORR DRILLING</t>
  </si>
  <si>
    <t>213800J2JPCTXLHQ5R78</t>
  </si>
  <si>
    <t>NO0010657505</t>
  </si>
  <si>
    <t>BORREGAARD</t>
  </si>
  <si>
    <t>5967007LIEEXZXGYXC05</t>
  </si>
  <si>
    <t>NO0010360266</t>
  </si>
  <si>
    <t>BOUVET</t>
  </si>
  <si>
    <t>5967007LIEEXZXFMBC26</t>
  </si>
  <si>
    <t>BMG0702P1086</t>
  </si>
  <si>
    <t>BW ENERGY LIMITED</t>
  </si>
  <si>
    <t>5493004D19CJBN3DLD40</t>
  </si>
  <si>
    <t>SGXZ80461361</t>
  </si>
  <si>
    <t>BW Epic Kosan</t>
  </si>
  <si>
    <t>549300Y7YG8M83TRI110</t>
  </si>
  <si>
    <t>NO0010947385</t>
  </si>
  <si>
    <t>BW IDEOL</t>
  </si>
  <si>
    <t>213800NEGG98RZ1FTS45</t>
  </si>
  <si>
    <t>BMG173841013</t>
  </si>
  <si>
    <t>BW LPG</t>
  </si>
  <si>
    <t>5493006WBEME88YFDW23</t>
  </si>
  <si>
    <t>BMG1738J1247</t>
  </si>
  <si>
    <t>BW OFFSHORE LTD</t>
  </si>
  <si>
    <t>2138008LFKH8V2EOA915</t>
  </si>
  <si>
    <t>NO0003087603</t>
  </si>
  <si>
    <t>BYGGMA</t>
  </si>
  <si>
    <t>OG</t>
  </si>
  <si>
    <t>5967007LIEEXZXGPO018</t>
  </si>
  <si>
    <t>DK0061412772</t>
  </si>
  <si>
    <t>CADELER</t>
  </si>
  <si>
    <t>9845008439EUED140282</t>
  </si>
  <si>
    <t>NO0010078850</t>
  </si>
  <si>
    <t>CAMBI</t>
  </si>
  <si>
    <t>254900WXI8DIFKSABS36</t>
  </si>
  <si>
    <t>NO0010781560</t>
  </si>
  <si>
    <t>CANOPY HOLDINGS</t>
  </si>
  <si>
    <t>984500CE575B7TB6D271</t>
  </si>
  <si>
    <t>NO0010123060</t>
  </si>
  <si>
    <t>CARASENT</t>
  </si>
  <si>
    <t>5967007LIEEXZXI9ZS60</t>
  </si>
  <si>
    <t>NO0010778095</t>
  </si>
  <si>
    <t>CARBON TRANSITION</t>
  </si>
  <si>
    <t>5967007LIEEXZXKC2G83</t>
  </si>
  <si>
    <t>NO0010917594</t>
  </si>
  <si>
    <t>CIRCA GROUP</t>
  </si>
  <si>
    <t>549300TYMT7PQV920R92</t>
  </si>
  <si>
    <t>AU000000CSS3</t>
  </si>
  <si>
    <t>CLEAN SEAS SEAFOOD</t>
  </si>
  <si>
    <t>AUS</t>
  </si>
  <si>
    <t>5299006MEE2BKFAIW011</t>
  </si>
  <si>
    <t>NO0010876642</t>
  </si>
  <si>
    <t>CLOUDBERRY CLEAN</t>
  </si>
  <si>
    <t>549300VUALPJQLAH7B56</t>
  </si>
  <si>
    <t>NO0010923121</t>
  </si>
  <si>
    <t>CO2 CAPSOL</t>
  </si>
  <si>
    <t>549300WYBNH1T16J8V12</t>
  </si>
  <si>
    <t>SE0014731154</t>
  </si>
  <si>
    <t>CONTEXTVISION</t>
  </si>
  <si>
    <t>549300DGJB24U1VKHC98</t>
  </si>
  <si>
    <t>BMG2415A1137</t>
  </si>
  <si>
    <t>COOL COMPANY</t>
  </si>
  <si>
    <t>549300AQHDVKVCNIU608</t>
  </si>
  <si>
    <t>NO0010808892</t>
  </si>
  <si>
    <t>CRAYON GROUP HOLD</t>
  </si>
  <si>
    <t>5967007LIEEXZXI98043</t>
  </si>
  <si>
    <t>NO0010894512</t>
  </si>
  <si>
    <t>CSAM HEALTH GROUP</t>
  </si>
  <si>
    <t>635400L5M4MW6HBEFX25</t>
  </si>
  <si>
    <t>NO0010015175</t>
  </si>
  <si>
    <t>CYVIZ</t>
  </si>
  <si>
    <t>549300XTJ33LIKU4KN78</t>
  </si>
  <si>
    <t>NO0010955917</t>
  </si>
  <si>
    <t>DEEP VALUE DRILLER</t>
  </si>
  <si>
    <t>549300QEVW47ULJE4O08</t>
  </si>
  <si>
    <t>NO0010963275</t>
  </si>
  <si>
    <t>DESERT CONTROL</t>
  </si>
  <si>
    <t>549300PVIC7OFM8MWU40</t>
  </si>
  <si>
    <t>NO0003055808</t>
  </si>
  <si>
    <t>DLTX</t>
  </si>
  <si>
    <t>5967007LIEEXZXHW3S18</t>
  </si>
  <si>
    <t>NO0010161896</t>
  </si>
  <si>
    <t>DNB BANK</t>
  </si>
  <si>
    <t>549300GKFG0RYRRQ1414</t>
  </si>
  <si>
    <t>NO0003921009</t>
  </si>
  <si>
    <t>DNO</t>
  </si>
  <si>
    <t>5967007LIEEXZXH3K072</t>
  </si>
  <si>
    <t>NO0010070063</t>
  </si>
  <si>
    <t>DOF</t>
  </si>
  <si>
    <t>O6</t>
  </si>
  <si>
    <t>5967007LIEEXZXK8ZC80</t>
  </si>
  <si>
    <t>NO0012595950</t>
  </si>
  <si>
    <t>DOLPHIN DRILLING</t>
  </si>
  <si>
    <t>636700KVRNQYY153LO45</t>
  </si>
  <si>
    <t>NO0010607781</t>
  </si>
  <si>
    <t>EAM SOLAR</t>
  </si>
  <si>
    <t>5967007LIEEXZXIPFC54</t>
  </si>
  <si>
    <t>NO0010939804</t>
  </si>
  <si>
    <t>ECIT AS B-AKSJER</t>
  </si>
  <si>
    <t>549300LMZA3ZV8EQQC86</t>
  </si>
  <si>
    <t>NO0010998529</t>
  </si>
  <si>
    <t>EDDA WIND</t>
  </si>
  <si>
    <t>5493005YFWCZLN6Q2I28</t>
  </si>
  <si>
    <t>NO0010263023</t>
  </si>
  <si>
    <t>EIDESVIK OFFSHORE</t>
  </si>
  <si>
    <t>5967007LIEEXZXFOMO31</t>
  </si>
  <si>
    <t>NO0010358484</t>
  </si>
  <si>
    <t>ELECTROMAGNET GEO</t>
  </si>
  <si>
    <t>5967007LIEEXZXI7OG55</t>
  </si>
  <si>
    <t>NO0010911902</t>
  </si>
  <si>
    <t>ELEKTROIMPORTØREN</t>
  </si>
  <si>
    <t>549300CXUP6YILNRO898</t>
  </si>
  <si>
    <t>NO0010816093</t>
  </si>
  <si>
    <t>ELKEM</t>
  </si>
  <si>
    <t>549300CVBE06T0SH6T76</t>
  </si>
  <si>
    <t>NO0010722283</t>
  </si>
  <si>
    <t>ELLIPTIC LABORATOR</t>
  </si>
  <si>
    <t>21380012EQMN8XOXBQ51</t>
  </si>
  <si>
    <t>NO0010815673</t>
  </si>
  <si>
    <t>ELMERA GROUP</t>
  </si>
  <si>
    <t>2138006BSHJVCD9SR489</t>
  </si>
  <si>
    <t>NO0011002586</t>
  </si>
  <si>
    <t>ELOPAK</t>
  </si>
  <si>
    <t>529900BIDQN2AOKV6N08</t>
  </si>
  <si>
    <t>NO0012555459</t>
  </si>
  <si>
    <t>ENDÚR</t>
  </si>
  <si>
    <t>5967007LIEEXZXIIHC31</t>
  </si>
  <si>
    <t>NO0012697715</t>
  </si>
  <si>
    <t>ENERGEIA</t>
  </si>
  <si>
    <t>894500PK593QVIFIQ784</t>
  </si>
  <si>
    <t>NO0012450008</t>
  </si>
  <si>
    <t>ENSURGE MICROPOWER</t>
  </si>
  <si>
    <t>5493007QXMCG0WPKFC96</t>
  </si>
  <si>
    <t>NO0010716418</t>
  </si>
  <si>
    <t>ENTRA</t>
  </si>
  <si>
    <t>549300APU14LQKTYCH34</t>
  </si>
  <si>
    <t>NL0015000GX8</t>
  </si>
  <si>
    <t>7245009QH646WM76PR25</t>
  </si>
  <si>
    <t>ENVIPCO HOLDING</t>
  </si>
  <si>
    <t>NO0010096985</t>
  </si>
  <si>
    <t>EQUINOR</t>
  </si>
  <si>
    <t>OW6OFBNCKXC4US5C7523</t>
  </si>
  <si>
    <t>NO0010708605</t>
  </si>
  <si>
    <t>EQVA</t>
  </si>
  <si>
    <t>5967007LIEEXZXH9Q807</t>
  </si>
  <si>
    <t>NO0010735343</t>
  </si>
  <si>
    <t>EUROPRIS</t>
  </si>
  <si>
    <t>5967007LIEEXZXGA8G28</t>
  </si>
  <si>
    <t>DK0061414711</t>
  </si>
  <si>
    <t>EVERFUEL</t>
  </si>
  <si>
    <t>549300T6JVEDH0OCRQ33</t>
  </si>
  <si>
    <t>NO0010852213</t>
  </si>
  <si>
    <t>EXACT THERAPEUTICS</t>
  </si>
  <si>
    <t>2138006ZE5JAL39AGD55</t>
  </si>
  <si>
    <t>BMG359472021</t>
  </si>
  <si>
    <t>FLEX LNG</t>
  </si>
  <si>
    <t>21380084THHU3MPC3647</t>
  </si>
  <si>
    <t>NO0010931900</t>
  </si>
  <si>
    <t>FLYR</t>
  </si>
  <si>
    <t>549300NL4BW7UGP9WV14</t>
  </si>
  <si>
    <t>BMG3682E1921</t>
  </si>
  <si>
    <t>FRONTLINE</t>
  </si>
  <si>
    <t>5493004BCIKYU1YL3H63</t>
  </si>
  <si>
    <t>NO0010936792</t>
  </si>
  <si>
    <t>FRØY</t>
  </si>
  <si>
    <t>549300U4W5TODHJ1RL14</t>
  </si>
  <si>
    <t>US36467X2062</t>
  </si>
  <si>
    <t>GAMING INNOVATION</t>
  </si>
  <si>
    <t>549300Z7163BIIXBP377</t>
  </si>
  <si>
    <t>NO0010262686</t>
  </si>
  <si>
    <t>GC RIEBER SHIPPING</t>
  </si>
  <si>
    <t>5967007LIEEXZXG1QW12</t>
  </si>
  <si>
    <t>NO0010748866</t>
  </si>
  <si>
    <t>GENTIAN DIAGNOSTIC</t>
  </si>
  <si>
    <t>5967007LIEEXZXHNM861</t>
  </si>
  <si>
    <t>NO0011013765</t>
  </si>
  <si>
    <t>GIGANTE SALMON</t>
  </si>
  <si>
    <t>984500IBAME770G02E98</t>
  </si>
  <si>
    <t>NO0010582521</t>
  </si>
  <si>
    <t>GJENSIDIGE FORSIKR</t>
  </si>
  <si>
    <t>5967007LIEEXZX6FAO47</t>
  </si>
  <si>
    <t>NO0010886013</t>
  </si>
  <si>
    <t>GNP ENERGY</t>
  </si>
  <si>
    <t>549300O8QRQO433V9D09</t>
  </si>
  <si>
    <t>NO0010813843</t>
  </si>
  <si>
    <t>GOLDEN ENERGY OFF</t>
  </si>
  <si>
    <t>5967007LIEEXZXGIQ006</t>
  </si>
  <si>
    <t>BMG396372051</t>
  </si>
  <si>
    <t>GOLDEN OCEAN GROUP</t>
  </si>
  <si>
    <t>549300HQH91CZG0OJL61</t>
  </si>
  <si>
    <t>NO0004913609</t>
  </si>
  <si>
    <t>GOODTECH</t>
  </si>
  <si>
    <t>5967007LIEEXZXFGWW36</t>
  </si>
  <si>
    <t>NO0011109563</t>
  </si>
  <si>
    <t>GRAM CAR CARRIERS</t>
  </si>
  <si>
    <t>549300DDMB7X84EDQN80</t>
  </si>
  <si>
    <t>NO0010907744</t>
  </si>
  <si>
    <t>GREEN MINERALS</t>
  </si>
  <si>
    <t>9845006D911A1DFC9983</t>
  </si>
  <si>
    <t>NO0010365521</t>
  </si>
  <si>
    <t>GRIEG SEAFOOD</t>
  </si>
  <si>
    <t>5967007LIEEXZXH5VC37</t>
  </si>
  <si>
    <t>NO0010636491</t>
  </si>
  <si>
    <t>GRONG SPAREBANK</t>
  </si>
  <si>
    <t>5967007LIEEXZX66T412</t>
  </si>
  <si>
    <t>NO0004288200</t>
  </si>
  <si>
    <t>GYLDENDAL</t>
  </si>
  <si>
    <t>5967007LIEEXZXHQPC18</t>
  </si>
  <si>
    <t>CAN</t>
  </si>
  <si>
    <t>BMG4233B1090</t>
  </si>
  <si>
    <t>HAFNIA LIMITED</t>
  </si>
  <si>
    <t>5493001KCFT0SCGJ2647</t>
  </si>
  <si>
    <t>NO0010921299</t>
  </si>
  <si>
    <t>HARMONYCHAIN</t>
  </si>
  <si>
    <t>254900T8HI961K0EV282</t>
  </si>
  <si>
    <t>NO0010931918</t>
  </si>
  <si>
    <t>HAV GROUP</t>
  </si>
  <si>
    <t>8945008J6G4EILS2VI26</t>
  </si>
  <si>
    <t>NO0011045429</t>
  </si>
  <si>
    <t>HAVILA KYSTRUTEN</t>
  </si>
  <si>
    <t>549300HQNL6UPBRT4P26</t>
  </si>
  <si>
    <t>NO0010257728</t>
  </si>
  <si>
    <t>HAVILA SHIPPING</t>
  </si>
  <si>
    <t>5967007LIEEXZXFJ8876</t>
  </si>
  <si>
    <t>NO0003067902</t>
  </si>
  <si>
    <t>HEXAGON COMPOSITES</t>
  </si>
  <si>
    <t>5967007LIEEXZXJWMW49</t>
  </si>
  <si>
    <t>NO0010904923</t>
  </si>
  <si>
    <t>HEXAGON PURUS</t>
  </si>
  <si>
    <t>549300CM3T0GK8X3FW75</t>
  </si>
  <si>
    <t>BMG4660A1036</t>
  </si>
  <si>
    <t>HIMALAYA SHIPPING</t>
  </si>
  <si>
    <t>984500D86FFE5EYE7988</t>
  </si>
  <si>
    <t>NO0010598683</t>
  </si>
  <si>
    <t>HOFSETH BIOCARE</t>
  </si>
  <si>
    <t>5967007LIEEXZXGGEO44</t>
  </si>
  <si>
    <t>NO0010917339</t>
  </si>
  <si>
    <t>HORISONT ENERGI</t>
  </si>
  <si>
    <t>549300Y78E2ZIKWG3N54</t>
  </si>
  <si>
    <t>NO0010859648</t>
  </si>
  <si>
    <t>HUDDLESTOCK FINTEC</t>
  </si>
  <si>
    <t>894500JLT5FIBY5QWI84</t>
  </si>
  <si>
    <t>NO0010776990</t>
  </si>
  <si>
    <t>HUDDLY</t>
  </si>
  <si>
    <t>213800D37JXCR1BKBZ39</t>
  </si>
  <si>
    <t>NO0010283211</t>
  </si>
  <si>
    <t>HUNTER GROUP</t>
  </si>
  <si>
    <t>5967007LIEEXZXHLAW34</t>
  </si>
  <si>
    <t>NO0010892359</t>
  </si>
  <si>
    <t>HYDROGENPRO</t>
  </si>
  <si>
    <t>549300EW945NUS7PK214</t>
  </si>
  <si>
    <t>NO0010920945</t>
  </si>
  <si>
    <t>HYNION</t>
  </si>
  <si>
    <t>549300QQYFN3CMXD8I86</t>
  </si>
  <si>
    <t>NO0012781873</t>
  </si>
  <si>
    <t>HYNION WR</t>
  </si>
  <si>
    <t>OY</t>
  </si>
  <si>
    <t>NO0011204158</t>
  </si>
  <si>
    <t>HYON</t>
  </si>
  <si>
    <t>636700T9AU5443IJXA82</t>
  </si>
  <si>
    <t>NO0011082075</t>
  </si>
  <si>
    <t>HÖEGH AUTOLINERS</t>
  </si>
  <si>
    <t>549300D7GNMPKTA4HD46</t>
  </si>
  <si>
    <t>NO0010012636</t>
  </si>
  <si>
    <t>HØLAND OG SETSKOG</t>
  </si>
  <si>
    <t>5967007LIEEXZXF1HC35</t>
  </si>
  <si>
    <t>NO0010884794</t>
  </si>
  <si>
    <t>ICE FISH FARM</t>
  </si>
  <si>
    <t>98450040PEERA56F3E42</t>
  </si>
  <si>
    <t>NO0010724701</t>
  </si>
  <si>
    <t>ICELANDIC SALMON</t>
  </si>
  <si>
    <t>213800VMVZVHCK6MW184</t>
  </si>
  <si>
    <t>NO0003070609</t>
  </si>
  <si>
    <t>IDEX BIOMETRICS</t>
  </si>
  <si>
    <t>5967007LIEEXZXHECW11</t>
  </si>
  <si>
    <t>NO0010536048</t>
  </si>
  <si>
    <t>INDUCT</t>
  </si>
  <si>
    <t>5967007LIEEXZXIZGG54</t>
  </si>
  <si>
    <t>SE0017486103</t>
  </si>
  <si>
    <t>INIFY LABORATORIES</t>
  </si>
  <si>
    <t>549300306YYJ3BX3VB98</t>
  </si>
  <si>
    <t>NO0010864036</t>
  </si>
  <si>
    <t>ININ GROUP</t>
  </si>
  <si>
    <t>254900N6OCHSL8S5YP54</t>
  </si>
  <si>
    <t>NO0010762792</t>
  </si>
  <si>
    <t>INSTABANK</t>
  </si>
  <si>
    <t>549300GGE58VFJE5KJ70</t>
  </si>
  <si>
    <t>NO0010955883</t>
  </si>
  <si>
    <t>INTEGRATED WIND SO</t>
  </si>
  <si>
    <t>549300JCAQFRMWSL7M59</t>
  </si>
  <si>
    <t>NO0010284318</t>
  </si>
  <si>
    <t>INTEROIL EXPL PROD</t>
  </si>
  <si>
    <t>5967007LIEEXZXIMC884</t>
  </si>
  <si>
    <t>NO0010001118</t>
  </si>
  <si>
    <t>ITERA</t>
  </si>
  <si>
    <t>5967007LIEEXZXFZFK03</t>
  </si>
  <si>
    <t>BMG5137R1088</t>
  </si>
  <si>
    <t>JINHUI SHIPP TRANS</t>
  </si>
  <si>
    <t>54930066UQE0B7NO1M17</t>
  </si>
  <si>
    <t>NO0010359433</t>
  </si>
  <si>
    <t>JÆREN SPAREBANK</t>
  </si>
  <si>
    <t>5967007LIEEXZX8L8854</t>
  </si>
  <si>
    <t>NO0010823131</t>
  </si>
  <si>
    <t>KAHOOT!</t>
  </si>
  <si>
    <t>2549004957SZTRN8CW77</t>
  </si>
  <si>
    <t>NO0010743545</t>
  </si>
  <si>
    <t>KID</t>
  </si>
  <si>
    <t>5967007LIEEXZXH53K17</t>
  </si>
  <si>
    <t>NO0003079709</t>
  </si>
  <si>
    <t>KITRON</t>
  </si>
  <si>
    <t>5967007LIEEXZXIG6009</t>
  </si>
  <si>
    <t>NO0010833262</t>
  </si>
  <si>
    <t>KLAVENESS COMBINAT</t>
  </si>
  <si>
    <t>213800ZFB2MQM3JA6K52</t>
  </si>
  <si>
    <t>NO0010360175</t>
  </si>
  <si>
    <t>KMC PROPERTIES</t>
  </si>
  <si>
    <t>5967007LIEEXZX8NJK85</t>
  </si>
  <si>
    <t>NO0011016040</t>
  </si>
  <si>
    <t>KOMPLETT</t>
  </si>
  <si>
    <t>254900PS6TE65C9V4D71</t>
  </si>
  <si>
    <t>NO0010694029</t>
  </si>
  <si>
    <t>KOMPLETT BANK</t>
  </si>
  <si>
    <t>5967007LIEEXZXF0PK63</t>
  </si>
  <si>
    <t>NO0003033102</t>
  </si>
  <si>
    <t>KONGSBERG AUTOMOT</t>
  </si>
  <si>
    <t>5967007LIEEXZXJDCG21</t>
  </si>
  <si>
    <t>NO0003043309</t>
  </si>
  <si>
    <t>KONGSBERG GRUPPEN</t>
  </si>
  <si>
    <t>OF</t>
  </si>
  <si>
    <t>5967007LIEEXZXJ9HK73</t>
  </si>
  <si>
    <t>NO0010815103</t>
  </si>
  <si>
    <t>KRAFT BANK</t>
  </si>
  <si>
    <t>549300GTNWP8MOCFB082</t>
  </si>
  <si>
    <t>NO0010936750</t>
  </si>
  <si>
    <t>KYOTO GROUP</t>
  </si>
  <si>
    <t>5493001NVOBG2GEJGV87</t>
  </si>
  <si>
    <t>NO0010167331</t>
  </si>
  <si>
    <t>LEA BANK</t>
  </si>
  <si>
    <t>5967007LIEEXZX90NS38</t>
  </si>
  <si>
    <t>NO0003096208</t>
  </si>
  <si>
    <t>LERØY SEAFOOD GP</t>
  </si>
  <si>
    <t>5967007LIEEXZXJ2JK50</t>
  </si>
  <si>
    <t>NO0010591191</t>
  </si>
  <si>
    <t>LIFECARE</t>
  </si>
  <si>
    <t>254900D88MYGZ7JD5P39</t>
  </si>
  <si>
    <t>NO0010894231</t>
  </si>
  <si>
    <t>LINK MOBILITY GRP</t>
  </si>
  <si>
    <t>2549006RH08XJGKC2Y14</t>
  </si>
  <si>
    <t>NO0010927288</t>
  </si>
  <si>
    <t>LUMI GRUPPEN</t>
  </si>
  <si>
    <t>984500558A4B099PCC34</t>
  </si>
  <si>
    <t>NO0010405780</t>
  </si>
  <si>
    <t>LYTIX BIOPHARMA</t>
  </si>
  <si>
    <t>549300NXMIMRSBCDZO71</t>
  </si>
  <si>
    <t>NO0010976343</t>
  </si>
  <si>
    <t>M VEST WATER</t>
  </si>
  <si>
    <t>549300T0BYA0TXE4QL60</t>
  </si>
  <si>
    <t>NO0010187032</t>
  </si>
  <si>
    <t>MAGNORA</t>
  </si>
  <si>
    <t>5967007LIEEXZXGY5K17</t>
  </si>
  <si>
    <t>NO0010663669</t>
  </si>
  <si>
    <t>MAGSEIS FAIRFIELD</t>
  </si>
  <si>
    <t>5967007LIEEXZXIKSO36</t>
  </si>
  <si>
    <t>NO0010159684</t>
  </si>
  <si>
    <t>MEDISTIM</t>
  </si>
  <si>
    <t>5967007LIEEXZXJOX483</t>
  </si>
  <si>
    <t>NO0006001908</t>
  </si>
  <si>
    <t>MELHUS SPAREBANK</t>
  </si>
  <si>
    <t>5967007LIEEXZXI0QG32</t>
  </si>
  <si>
    <t>NL00150003D3</t>
  </si>
  <si>
    <t>MELTWATER</t>
  </si>
  <si>
    <t>213800LTM5FFHVRLNM97</t>
  </si>
  <si>
    <t>NO0010895022</t>
  </si>
  <si>
    <t>MINTRA HOLDING</t>
  </si>
  <si>
    <t>98450009R2EDOB595846</t>
  </si>
  <si>
    <t>NO0003054108</t>
  </si>
  <si>
    <t>MOWI</t>
  </si>
  <si>
    <t>549300W1OGQF5LZIH349</t>
  </si>
  <si>
    <t>NO0010791353</t>
  </si>
  <si>
    <t>MPC CONTAINER SHIP</t>
  </si>
  <si>
    <t>213800MXS7CXYJ2Q1805</t>
  </si>
  <si>
    <t>NL0015268814</t>
  </si>
  <si>
    <t>MPC ENERGY SOLUTIO</t>
  </si>
  <si>
    <t>724500EBN1V9P4WME110</t>
  </si>
  <si>
    <t>NO0010734338</t>
  </si>
  <si>
    <t>MULTICONSULT</t>
  </si>
  <si>
    <t>5967007LIEEXZXG9GO07</t>
  </si>
  <si>
    <t>NO0010974983</t>
  </si>
  <si>
    <t>MÅSØVAL</t>
  </si>
  <si>
    <t>894500ODN68AR6F14J34</t>
  </si>
  <si>
    <t>DK0060520450</t>
  </si>
  <si>
    <t>NAPATECH</t>
  </si>
  <si>
    <t>213800XQZL5ULZCCNP76</t>
  </si>
  <si>
    <t>NO0010205966</t>
  </si>
  <si>
    <t>NAVAMEDIC</t>
  </si>
  <si>
    <t>529900LKVQOR2SRUJU71</t>
  </si>
  <si>
    <t>NO0003049405</t>
  </si>
  <si>
    <t>NEKKAR</t>
  </si>
  <si>
    <t>5967007LIEEXZXIFE872</t>
  </si>
  <si>
    <t>NO0010081235</t>
  </si>
  <si>
    <t>NEL</t>
  </si>
  <si>
    <t>549300G6XN5IXMRKEG37</t>
  </si>
  <si>
    <t>NO0010629108</t>
  </si>
  <si>
    <t>NEXT BIOMETRICS GP</t>
  </si>
  <si>
    <t>5967007LIEEXZXK9R405</t>
  </si>
  <si>
    <t>NO0010733082</t>
  </si>
  <si>
    <t>NIDAROS SPAREBANK</t>
  </si>
  <si>
    <t>5967007LIEEXZX7HVK26</t>
  </si>
  <si>
    <t>FIN</t>
  </si>
  <si>
    <t>NO0010360019</t>
  </si>
  <si>
    <t>NORAM DRILLING</t>
  </si>
  <si>
    <t>549300YA98I8QIPGWZ72</t>
  </si>
  <si>
    <t>NO0010856511</t>
  </si>
  <si>
    <t>NORBIT</t>
  </si>
  <si>
    <t>254900C08RCMXVZYFY97</t>
  </si>
  <si>
    <t>NO0010892912</t>
  </si>
  <si>
    <t>NORCOD</t>
  </si>
  <si>
    <t>549300N8UWBEWUET7X59</t>
  </si>
  <si>
    <t>NO0011002651</t>
  </si>
  <si>
    <t>NORDHEALTH A-AKSJE</t>
  </si>
  <si>
    <t>549300DMI437CP0K2C23</t>
  </si>
  <si>
    <t>DK0061414638</t>
  </si>
  <si>
    <t>NORDIC AQUA PART</t>
  </si>
  <si>
    <t>5493005S3DMHHE225564</t>
  </si>
  <si>
    <t>NO0003058109</t>
  </si>
  <si>
    <t>NORDIC HALIBUT</t>
  </si>
  <si>
    <t>894500K853DDTPY1SE30</t>
  </si>
  <si>
    <t>NO0010317340</t>
  </si>
  <si>
    <t>NORDIC MINING</t>
  </si>
  <si>
    <t>5967007LIEEXZXFVKO54</t>
  </si>
  <si>
    <t>NO0010597883</t>
  </si>
  <si>
    <t>NORDIC NANOVECTOR</t>
  </si>
  <si>
    <t>5967007LIEEXZXG6DK30</t>
  </si>
  <si>
    <t>NO0003055501</t>
  </si>
  <si>
    <t>NORDIC SEMICONDUC</t>
  </si>
  <si>
    <t>5967007LIEEXZXJGFK95</t>
  </si>
  <si>
    <t>NO0011018434</t>
  </si>
  <si>
    <t>NORDIC TECHNOLOGY</t>
  </si>
  <si>
    <t>5493007FPINFEX1FGR53</t>
  </si>
  <si>
    <t>NO0010907090</t>
  </si>
  <si>
    <t>NORDIC UNMANNED</t>
  </si>
  <si>
    <t>54930006IZH7VL87X173</t>
  </si>
  <si>
    <t>NO0010946445</t>
  </si>
  <si>
    <t>NORSE ATLANTIC</t>
  </si>
  <si>
    <t>2549008P77XR4V5Z8N86</t>
  </si>
  <si>
    <t>NO0005052605</t>
  </si>
  <si>
    <t>NORSK HYDRO</t>
  </si>
  <si>
    <t>549300N1SDN71ZZ8BO45</t>
  </si>
  <si>
    <t>NO0010941925</t>
  </si>
  <si>
    <t>NORSK SOLAR</t>
  </si>
  <si>
    <t>5493004LTD1J05Y8NZ88</t>
  </si>
  <si>
    <t>NO0010969108</t>
  </si>
  <si>
    <t>NORSK TITANIUM</t>
  </si>
  <si>
    <t>549300Y0QTPZ5SDVSM33</t>
  </si>
  <si>
    <t>NO0010861115</t>
  </si>
  <si>
    <t>NORSKE SKOG</t>
  </si>
  <si>
    <t>529900MYY60WXHHY3039</t>
  </si>
  <si>
    <t>NO0010900087</t>
  </si>
  <si>
    <t>NORTEL</t>
  </si>
  <si>
    <t>254900FX7BYPXS99GE13</t>
  </si>
  <si>
    <t>NO0010550056</t>
  </si>
  <si>
    <t>NORTH ENERGY</t>
  </si>
  <si>
    <t>5967007LIEEXZXFWCG26</t>
  </si>
  <si>
    <t>BMG6624L1090</t>
  </si>
  <si>
    <t>NORTHERN DRILLING</t>
  </si>
  <si>
    <t>2138004Z44BOTV7SH370</t>
  </si>
  <si>
    <t>BMG6682J1036</t>
  </si>
  <si>
    <t>NORTHERN OCEAN LTD</t>
  </si>
  <si>
    <t>254900S4HDF3MYTDLB73</t>
  </si>
  <si>
    <t>NO0010196140</t>
  </si>
  <si>
    <t>NORWEGIAN AIR SHUT</t>
  </si>
  <si>
    <t>549300IEUH2FEM2Y6B51</t>
  </si>
  <si>
    <t>NO0010984966</t>
  </si>
  <si>
    <t>NORWEGIAN BLOCK EX</t>
  </si>
  <si>
    <t>5493004WNVZP9EMYI834</t>
  </si>
  <si>
    <t>NO0010379266</t>
  </si>
  <si>
    <t>NORWEGIAN ENERGY</t>
  </si>
  <si>
    <t>5967007LIEEXZXGE3C16</t>
  </si>
  <si>
    <t>NO0003679102</t>
  </si>
  <si>
    <t>NRC GROUP</t>
  </si>
  <si>
    <t>5967007LIEEXZXI5D463</t>
  </si>
  <si>
    <t>NO0004895103</t>
  </si>
  <si>
    <t>NTS</t>
  </si>
  <si>
    <t>5967007LIEEXZXIBJC08</t>
  </si>
  <si>
    <t>NO0010714785</t>
  </si>
  <si>
    <t>NYKODE THERAPEUTIC</t>
  </si>
  <si>
    <t>254900UKQHWYZJD22017</t>
  </si>
  <si>
    <t>NO0010865009</t>
  </si>
  <si>
    <t>OBSERVE MEDICAL</t>
  </si>
  <si>
    <t>9845005F38B74FFJ1B65</t>
  </si>
  <si>
    <t>NO0010914641</t>
  </si>
  <si>
    <t>OCEAN GEOLOOP</t>
  </si>
  <si>
    <t>549300RJNR13BNHMHC23</t>
  </si>
  <si>
    <t>NO0010887565</t>
  </si>
  <si>
    <t>OCEAN SUN</t>
  </si>
  <si>
    <t>894500DQEGMYYBH8Y653</t>
  </si>
  <si>
    <t>NO0010317316</t>
  </si>
  <si>
    <t>OCEANTEAM</t>
  </si>
  <si>
    <t>213800AVDTP5HXHL3548</t>
  </si>
  <si>
    <t>BMG671801022</t>
  </si>
  <si>
    <t>ODFJELL DRILLING</t>
  </si>
  <si>
    <t>529900M08ZU24JXMPB85</t>
  </si>
  <si>
    <t>NO0003399909</t>
  </si>
  <si>
    <t>ODFJELL SER. A</t>
  </si>
  <si>
    <t>529900J8VSH14TP5VD23</t>
  </si>
  <si>
    <t>NO0003399917</t>
  </si>
  <si>
    <t>ODFJELL SER. B</t>
  </si>
  <si>
    <t>BMG6716L1081</t>
  </si>
  <si>
    <t>ODFJELL TECHNOLOGY</t>
  </si>
  <si>
    <t>529900ZYHGCPTAD1R169</t>
  </si>
  <si>
    <t>NO0010816895</t>
  </si>
  <si>
    <t>OKEA</t>
  </si>
  <si>
    <t>549300H385IGBB58CN91</t>
  </si>
  <si>
    <t>MHY641771016</t>
  </si>
  <si>
    <t>OKEANIS ECO TANKER</t>
  </si>
  <si>
    <t>MHL</t>
  </si>
  <si>
    <t>213800U35RCYXTKVEM65</t>
  </si>
  <si>
    <t>NO0005638858</t>
  </si>
  <si>
    <t>OLAV THON EIENDOMS</t>
  </si>
  <si>
    <t>5967007LIEEXZXGOW838</t>
  </si>
  <si>
    <t>NO0003733800</t>
  </si>
  <si>
    <t>ORKLA</t>
  </si>
  <si>
    <t>549300PZS8G8RG6RVZ52</t>
  </si>
  <si>
    <t>NO0010040611</t>
  </si>
  <si>
    <t>OTELLO CORPORATION</t>
  </si>
  <si>
    <t>391200EWTTF186UWWH07</t>
  </si>
  <si>
    <t>NO0010809783</t>
  </si>
  <si>
    <t>OTOVO</t>
  </si>
  <si>
    <t>213800GFRKV96MLT9G04</t>
  </si>
  <si>
    <t>NO0010564701</t>
  </si>
  <si>
    <t>PANORO ENERGY</t>
  </si>
  <si>
    <t>5967007LIEEXZXGWM030</t>
  </si>
  <si>
    <t>NO0010397581</t>
  </si>
  <si>
    <t>PARETO BANK</t>
  </si>
  <si>
    <t>5967007LIEEXZX75J484</t>
  </si>
  <si>
    <t>NO0010895667</t>
  </si>
  <si>
    <t>PATIENTSKY GROUP</t>
  </si>
  <si>
    <t>9845003I6D5D47658F22</t>
  </si>
  <si>
    <t>NO0010405640</t>
  </si>
  <si>
    <t>PCI BIOTECH HOLD</t>
  </si>
  <si>
    <t>5967007LIEEXZXFIGG77</t>
  </si>
  <si>
    <t>CY0102630916</t>
  </si>
  <si>
    <t>PETROLIA</t>
  </si>
  <si>
    <t>213800314VQ2TXFPB471</t>
  </si>
  <si>
    <t>NO0011157232</t>
  </si>
  <si>
    <t>PETRONOR E&amp;P</t>
  </si>
  <si>
    <t>984500AEEH2D2AK42C11</t>
  </si>
  <si>
    <t>NO0010840507</t>
  </si>
  <si>
    <t>PEXIP HOLDING</t>
  </si>
  <si>
    <t>549300S79JFZK79XBI07</t>
  </si>
  <si>
    <t>NO0010199151</t>
  </si>
  <si>
    <t>PGS</t>
  </si>
  <si>
    <t>213800T66DRTE6O6BV87</t>
  </si>
  <si>
    <t>NO0010395577</t>
  </si>
  <si>
    <t>PHILLY SHIPYARD</t>
  </si>
  <si>
    <t>549300HMTSHZZD4YR890</t>
  </si>
  <si>
    <t>NO0010000045</t>
  </si>
  <si>
    <t>PHOTOCURE</t>
  </si>
  <si>
    <t>5967007LIEEXZXG8OW35</t>
  </si>
  <si>
    <t>NO0010735681</t>
  </si>
  <si>
    <t>PIONEER PROPERTY</t>
  </si>
  <si>
    <t>5967007LIEEXZXJ3BC22</t>
  </si>
  <si>
    <t>NO0010466022</t>
  </si>
  <si>
    <t>POLARIS MEDIA</t>
  </si>
  <si>
    <t>5967007LIEEXZXILKG08</t>
  </si>
  <si>
    <t>NO0012535832</t>
  </si>
  <si>
    <t>POLIGHT</t>
  </si>
  <si>
    <t>2138007ZPDNUIHX6Z659</t>
  </si>
  <si>
    <t>NO0010861990</t>
  </si>
  <si>
    <t>PROSAFE</t>
  </si>
  <si>
    <t>2138001LK2Z2HSER4U15</t>
  </si>
  <si>
    <t>NO0010209331</t>
  </si>
  <si>
    <t>PROTECTOR FORSIKRG</t>
  </si>
  <si>
    <t>5967007LIEEXZXAIO813</t>
  </si>
  <si>
    <t>NO0010893902</t>
  </si>
  <si>
    <t>PROXIMAR SEAFOOD</t>
  </si>
  <si>
    <t>5493006J8UNWCDMAQW02</t>
  </si>
  <si>
    <t>NL00150005Z1</t>
  </si>
  <si>
    <t>PRYME</t>
  </si>
  <si>
    <t>724500PJD9I23U25XW58</t>
  </si>
  <si>
    <t>DE000A2G8ZX8</t>
  </si>
  <si>
    <t>PYRUM INNOVATIONS</t>
  </si>
  <si>
    <t>39120067WWD5WF229E72</t>
  </si>
  <si>
    <t>NO0003103103</t>
  </si>
  <si>
    <t>Q-FREE</t>
  </si>
  <si>
    <t>5967007LIEEXZXK6O086</t>
  </si>
  <si>
    <t>NO0010785967</t>
  </si>
  <si>
    <t>QUANTAFUEL</t>
  </si>
  <si>
    <t>549300V6BLI7Z2UYNG15</t>
  </si>
  <si>
    <t>NO0011019119</t>
  </si>
  <si>
    <t>QUESTBACK GROUP</t>
  </si>
  <si>
    <t>549300ZY1LY13CHK1021</t>
  </si>
  <si>
    <t>CA74836K1003</t>
  </si>
  <si>
    <t>QUESTERRE ENERGY</t>
  </si>
  <si>
    <t>549300TM45EIWBPD7W54</t>
  </si>
  <si>
    <t>NO0010907389</t>
  </si>
  <si>
    <t>RANA GRUBER</t>
  </si>
  <si>
    <t>5493003MBTQHX9VNKN13</t>
  </si>
  <si>
    <t>NO0003117202</t>
  </si>
  <si>
    <t>REACH SUBSEA</t>
  </si>
  <si>
    <t>5967007LIEEXZXK7FS45</t>
  </si>
  <si>
    <t>NO0010112675</t>
  </si>
  <si>
    <t>REC SILICON</t>
  </si>
  <si>
    <t>549300VPZURYDFG0AB60</t>
  </si>
  <si>
    <t>NO0010859689</t>
  </si>
  <si>
    <t>RECREATE</t>
  </si>
  <si>
    <t>549300NPEBV5AZ6OHQ32</t>
  </si>
  <si>
    <t>MT0001710103</t>
  </si>
  <si>
    <t>RIVER TECH</t>
  </si>
  <si>
    <t>MLT</t>
  </si>
  <si>
    <t>213800WV2GW4GYKI9Y64</t>
  </si>
  <si>
    <t>NO0010808405</t>
  </si>
  <si>
    <t>ROMERIKE SPAREBK</t>
  </si>
  <si>
    <t>5967007LIEEXZXF29443</t>
  </si>
  <si>
    <t>BMG763301022</t>
  </si>
  <si>
    <t>ROMREAL</t>
  </si>
  <si>
    <t>549300DHIW4W3OJW6A93</t>
  </si>
  <si>
    <t>NO0010759988</t>
  </si>
  <si>
    <t>ROMSDAL SPAREBANK</t>
  </si>
  <si>
    <t>5967007LIEEXZX661C73</t>
  </si>
  <si>
    <t>CY0101550917</t>
  </si>
  <si>
    <t>S.D. STANDARD ETC</t>
  </si>
  <si>
    <t>213800T1IOLQVHNHB646</t>
  </si>
  <si>
    <t>NO0010572589</t>
  </si>
  <si>
    <t>SAGA PURE</t>
  </si>
  <si>
    <t>5967007LIEEXZXG0Z404</t>
  </si>
  <si>
    <t>NO0010310956</t>
  </si>
  <si>
    <t>SALMAR</t>
  </si>
  <si>
    <t>5967007LIEEXZXGDBK67</t>
  </si>
  <si>
    <t>NO0010892094</t>
  </si>
  <si>
    <t>SALMON EVOLUTION</t>
  </si>
  <si>
    <t>549300P2OB7L255PF765</t>
  </si>
  <si>
    <t>NO0012451915</t>
  </si>
  <si>
    <t>SALMONES CAMANCHAC</t>
  </si>
  <si>
    <t>CHL</t>
  </si>
  <si>
    <t>21380089WO6GDSOQSA65</t>
  </si>
  <si>
    <t>NO0006001007</t>
  </si>
  <si>
    <t>SANDNES SPAREBANK</t>
  </si>
  <si>
    <t>549300G2EWXR3BRFKQ37</t>
  </si>
  <si>
    <t>SE0003366871</t>
  </si>
  <si>
    <t>SAS AB</t>
  </si>
  <si>
    <t>549300ZJTLE5T4SGP021</t>
  </si>
  <si>
    <t>NO0010863285</t>
  </si>
  <si>
    <t>SATS</t>
  </si>
  <si>
    <t>549300UWBMWYM7YQRF97</t>
  </si>
  <si>
    <t>NO0003053308</t>
  </si>
  <si>
    <t>SCANA</t>
  </si>
  <si>
    <t>5967007LIEEXZXI6WO83</t>
  </si>
  <si>
    <t>NO0010715139</t>
  </si>
  <si>
    <t>SCATEC</t>
  </si>
  <si>
    <t>5967007LIEEXZXIARK36</t>
  </si>
  <si>
    <t>NO0003028904</t>
  </si>
  <si>
    <t>SCHIBSTED SER. A</t>
  </si>
  <si>
    <t>5967007LIEEXZXHT0O36</t>
  </si>
  <si>
    <t>NO0010736879</t>
  </si>
  <si>
    <t>SCHIBSTED SER. B</t>
  </si>
  <si>
    <t>CY0101162119</t>
  </si>
  <si>
    <t>SEABIRD EXPLORAT</t>
  </si>
  <si>
    <t>213800ED88L967PGFK25</t>
  </si>
  <si>
    <t>BMG7997W1029</t>
  </si>
  <si>
    <t>SEADRILL</t>
  </si>
  <si>
    <t>213800EQ6L456U2JCO89</t>
  </si>
  <si>
    <t>NO0010893803</t>
  </si>
  <si>
    <t>SEAWAY 7</t>
  </si>
  <si>
    <t>984500D47BF2D47T7F41</t>
  </si>
  <si>
    <t>NO0010781206</t>
  </si>
  <si>
    <t>SELF STORAGE GROUP</t>
  </si>
  <si>
    <t>254900TSU8Q0HCFHLY03</t>
  </si>
  <si>
    <t>NO0010612450</t>
  </si>
  <si>
    <t>SELVAAG BOLIG</t>
  </si>
  <si>
    <t>5967007LIEEXZXIHPK59</t>
  </si>
  <si>
    <t>KYG236271055</t>
  </si>
  <si>
    <t>SHELF DRILLING</t>
  </si>
  <si>
    <t>549300PTFC72J38UQF59</t>
  </si>
  <si>
    <t>BMG236541097</t>
  </si>
  <si>
    <t>SHELF DRILLING NO</t>
  </si>
  <si>
    <t>549300CSTPQZW7KTQZ59</t>
  </si>
  <si>
    <t>KYG812291253</t>
  </si>
  <si>
    <t>SIEM OFFSHORE</t>
  </si>
  <si>
    <t>549300NYGU1CE7UICM69</t>
  </si>
  <si>
    <t>NO0012548819</t>
  </si>
  <si>
    <t>SIKRI GROUP</t>
  </si>
  <si>
    <t>549300VZZ36ASJJOMO23</t>
  </si>
  <si>
    <t>NO0010931207</t>
  </si>
  <si>
    <t>SKANDIA GREENPOWER</t>
  </si>
  <si>
    <t>549300CD6GFWDQWKRK76</t>
  </si>
  <si>
    <t>NO0006001809</t>
  </si>
  <si>
    <t>SKUE SPAREBANK</t>
  </si>
  <si>
    <t>5967007LIEEXZX850W58</t>
  </si>
  <si>
    <t>NO0011008971</t>
  </si>
  <si>
    <t>SMARTCRAFT</t>
  </si>
  <si>
    <t>5493008ELCGPWZHWUX47</t>
  </si>
  <si>
    <t>NO0011012502</t>
  </si>
  <si>
    <t>SMARTOPTICS GROUP</t>
  </si>
  <si>
    <t>6488IGA378IE710UU959</t>
  </si>
  <si>
    <t>NO0010811961</t>
  </si>
  <si>
    <t>SOFTOX SOLUTIONS</t>
  </si>
  <si>
    <t>549300AETMWJS91G4A50</t>
  </si>
  <si>
    <t>NO0006000603</t>
  </si>
  <si>
    <t>SOGN SPAREBANK</t>
  </si>
  <si>
    <t>5967007LIEEXZXAXC017</t>
  </si>
  <si>
    <t>NO0003080608</t>
  </si>
  <si>
    <t>SOLSTAD OFFSHORE</t>
  </si>
  <si>
    <t>5967007LIEEXZXHGO849</t>
  </si>
  <si>
    <t>NO0010887110</t>
  </si>
  <si>
    <t>SPARBNK 68 GR NORD</t>
  </si>
  <si>
    <t>5967007LIEEXZX8FTS90</t>
  </si>
  <si>
    <t>NO0006390301</t>
  </si>
  <si>
    <t>SPAREBANK 1 SMN</t>
  </si>
  <si>
    <t>7V6Z97IO7R1SEAO84Q32</t>
  </si>
  <si>
    <t>NO0010631567</t>
  </si>
  <si>
    <t>SPAREBANK 1 SR-BK</t>
  </si>
  <si>
    <t>549300Q3OIWRHQUQM052</t>
  </si>
  <si>
    <t>NO0006000207</t>
  </si>
  <si>
    <t>SPAREBANK 1 SØRØST</t>
  </si>
  <si>
    <t>5967007LIEEXZX4VQO21</t>
  </si>
  <si>
    <t>NO0012483207</t>
  </si>
  <si>
    <t>SPAREBANKEN MØRE</t>
  </si>
  <si>
    <t>5967007LIEEXZX5PU005</t>
  </si>
  <si>
    <t>NO0006001502</t>
  </si>
  <si>
    <t>SPAREBANKEN SØR</t>
  </si>
  <si>
    <t>549300U497VKMF6R3Q14</t>
  </si>
  <si>
    <t>NO0006000900</t>
  </si>
  <si>
    <t>SPAREBANKEN VEST</t>
  </si>
  <si>
    <t>213800M7T3CYVZ3ZRT12</t>
  </si>
  <si>
    <t>NO0006222009</t>
  </si>
  <si>
    <t>SPAREBANKEN ØST</t>
  </si>
  <si>
    <t>5967007LIEEXZX51WW28</t>
  </si>
  <si>
    <t>NO0010691660</t>
  </si>
  <si>
    <t>SPBK 1 NORDMØRE</t>
  </si>
  <si>
    <t>5967007LIEEXZX737S20</t>
  </si>
  <si>
    <t>NO0010751910</t>
  </si>
  <si>
    <t>SPBK 1 ØSTLANDET</t>
  </si>
  <si>
    <t>549300VRM6G42M8OWN49</t>
  </si>
  <si>
    <t>NO0010029804</t>
  </si>
  <si>
    <t>SPBK1 HELGELAND</t>
  </si>
  <si>
    <t>5967007LIEEXZX6OK028</t>
  </si>
  <si>
    <t>NO0006000801</t>
  </si>
  <si>
    <t>SPBK1 NORD-NORGE</t>
  </si>
  <si>
    <t>549300SXM92LQ05OJQ76</t>
  </si>
  <si>
    <t>NO0006390400</t>
  </si>
  <si>
    <t>SPBK1 RINGERIKE</t>
  </si>
  <si>
    <t>5967007LIEEXZX73ZK25</t>
  </si>
  <si>
    <t>NO0010285562</t>
  </si>
  <si>
    <t>SPBK1 ØSTFOLD AKER</t>
  </si>
  <si>
    <t>5967007LIEEXZX7D8W16</t>
  </si>
  <si>
    <t>NO0012547308</t>
  </si>
  <si>
    <t>STANDARD SUPPLY</t>
  </si>
  <si>
    <t>636700EL7A10LPSQ1M64</t>
  </si>
  <si>
    <t>NO0010775844</t>
  </si>
  <si>
    <t>STATT TORSK</t>
  </si>
  <si>
    <t>549300KON4J508DTPW41</t>
  </si>
  <si>
    <t>BMG850801025</t>
  </si>
  <si>
    <t>STOLT-NIELSEN</t>
  </si>
  <si>
    <t>213800VZX4LWJSGRLR94</t>
  </si>
  <si>
    <t>NO0003053605</t>
  </si>
  <si>
    <t>STOREBRAND</t>
  </si>
  <si>
    <t>5967007LIEEXZX7NA051</t>
  </si>
  <si>
    <t>NO0010098247</t>
  </si>
  <si>
    <t>STRONGPOINT</t>
  </si>
  <si>
    <t>5967007LIEEXZXISIG31</t>
  </si>
  <si>
    <t>LU0075646355</t>
  </si>
  <si>
    <t>SUBSEA 7</t>
  </si>
  <si>
    <t>222100AIF0CBCY80AH62</t>
  </si>
  <si>
    <t>NO0010672900</t>
  </si>
  <si>
    <t>SUNNDAL SPAREBANK</t>
  </si>
  <si>
    <t>5967007LIEEXZX4MHC90</t>
  </si>
  <si>
    <t>NO0010689326</t>
  </si>
  <si>
    <t>TARGOVAX</t>
  </si>
  <si>
    <t>5967007LIEEXZXFYNS31</t>
  </si>
  <si>
    <t>NO0003095309</t>
  </si>
  <si>
    <t>TECHSTEP</t>
  </si>
  <si>
    <t>5967007LIEEXZXIJ9474</t>
  </si>
  <si>
    <t>NO0010887516</t>
  </si>
  <si>
    <t>TECO 2030</t>
  </si>
  <si>
    <t>549300K9FI1RU6RZSH17</t>
  </si>
  <si>
    <t>NO0010951577</t>
  </si>
  <si>
    <t>TEKNA HOLDING</t>
  </si>
  <si>
    <t>549300B8BGP6YLHH0K80</t>
  </si>
  <si>
    <t>NO0010063308</t>
  </si>
  <si>
    <t>TELENOR</t>
  </si>
  <si>
    <t>549300IM1QSBY4SLPM26</t>
  </si>
  <si>
    <t>NO0003078800</t>
  </si>
  <si>
    <t>TGS</t>
  </si>
  <si>
    <t>549300NUPLAXPB0WYH90</t>
  </si>
  <si>
    <t>NL00150001S5</t>
  </si>
  <si>
    <t>THE KINGFISH COMP</t>
  </si>
  <si>
    <t>9845004WD3997B9F1061</t>
  </si>
  <si>
    <t>FI0009000277</t>
  </si>
  <si>
    <t>TIETOEVRY</t>
  </si>
  <si>
    <t>549300EW2KM4KROKQV31</t>
  </si>
  <si>
    <t>NO0012470089</t>
  </si>
  <si>
    <t>TOMRA SYSTEMS</t>
  </si>
  <si>
    <t>549300J726JCFJU3VT89</t>
  </si>
  <si>
    <t>NO0006001205</t>
  </si>
  <si>
    <t>TOTENS SPAREBANK</t>
  </si>
  <si>
    <t>5967007LIEEXZX7TG883</t>
  </si>
  <si>
    <t>NO0010763550</t>
  </si>
  <si>
    <t>TREASURE</t>
  </si>
  <si>
    <t>5967007LIEEXZXFNUW59</t>
  </si>
  <si>
    <t>NO0010731615</t>
  </si>
  <si>
    <t>TYSNES SPAREBANK</t>
  </si>
  <si>
    <t>5967007LIEEXZX8HDC34</t>
  </si>
  <si>
    <t>NO0010851603</t>
  </si>
  <si>
    <t>ULTIMOVACS</t>
  </si>
  <si>
    <t>254900B4VALJZR9TL744</t>
  </si>
  <si>
    <t>NO0005806802</t>
  </si>
  <si>
    <t>VEIDEKKE</t>
  </si>
  <si>
    <t>5967007LIEEXZXHF4O96</t>
  </si>
  <si>
    <t>NO0010734122</t>
  </si>
  <si>
    <t>VISTIN PHARMA</t>
  </si>
  <si>
    <t>5967007LIEEXZXFQY092</t>
  </si>
  <si>
    <t>NO0010894603</t>
  </si>
  <si>
    <t>VOLUE</t>
  </si>
  <si>
    <t>549300WCI347SOTFJB71</t>
  </si>
  <si>
    <t>NO0003025009</t>
  </si>
  <si>
    <t>VOSS VEKSEL OGLAND</t>
  </si>
  <si>
    <t>5967007LIEEXZX4N9429</t>
  </si>
  <si>
    <t>NO0010708068</t>
  </si>
  <si>
    <t>VOW</t>
  </si>
  <si>
    <t>5967007LIEEXZXGUAO90</t>
  </si>
  <si>
    <t>NO0011037483</t>
  </si>
  <si>
    <t>VOW GREEN METALS</t>
  </si>
  <si>
    <t>894500QTVBV7JIHV1V83</t>
  </si>
  <si>
    <t>NO0011202772</t>
  </si>
  <si>
    <t>VÅR ENERGI</t>
  </si>
  <si>
    <t>549300LIVN3FFOJN2K47</t>
  </si>
  <si>
    <t>NO0010571680</t>
  </si>
  <si>
    <t>WALLENIUS WILHELMS</t>
  </si>
  <si>
    <t>549300NBN0URT3RA3Y54</t>
  </si>
  <si>
    <t>DK0061676400</t>
  </si>
  <si>
    <t>WASTE PLASTIC UPCY</t>
  </si>
  <si>
    <t>8945004IL0ZYBYFKVN36</t>
  </si>
  <si>
    <t>NO0010609662</t>
  </si>
  <si>
    <t>WEBSTEP</t>
  </si>
  <si>
    <t>213800IQHG9H6OHKI983</t>
  </si>
  <si>
    <t>NO0010768096</t>
  </si>
  <si>
    <t>WESTERN BULK CHART</t>
  </si>
  <si>
    <t>2138005JUC8BMOEGIG97</t>
  </si>
  <si>
    <t>NO0010571698</t>
  </si>
  <si>
    <t>WILH. WILHELMSEN A</t>
  </si>
  <si>
    <t>54930050TPKOLSE1ZZ71</t>
  </si>
  <si>
    <t>NO0010576010</t>
  </si>
  <si>
    <t>WILH. WILHELMSEN B</t>
  </si>
  <si>
    <t>NO0010252356</t>
  </si>
  <si>
    <t>WILSON</t>
  </si>
  <si>
    <t>5967007LIEEXZXHIZK23</t>
  </si>
  <si>
    <t>NO0010895782</t>
  </si>
  <si>
    <t>XPLORA TECHNOLOGIE</t>
  </si>
  <si>
    <t>549300FGEL9DD7M1M692</t>
  </si>
  <si>
    <t>NO0010716863</t>
  </si>
  <si>
    <t>XXL</t>
  </si>
  <si>
    <t>5967007LIEEXZXHCTC69</t>
  </si>
  <si>
    <t>NO0010208051</t>
  </si>
  <si>
    <t>YARA INTERNATIONAL</t>
  </si>
  <si>
    <t>213800WKOUWXWFJ5Z514</t>
  </si>
  <si>
    <t>NO0010708910</t>
  </si>
  <si>
    <t>ZALARIS</t>
  </si>
  <si>
    <t>549300XBITM62HH7HW18</t>
  </si>
  <si>
    <t>NO0010713936</t>
  </si>
  <si>
    <t>ZAPTEC</t>
  </si>
  <si>
    <t>549300Y5EDWTJNTS8P96</t>
  </si>
  <si>
    <t>CA98936C1068</t>
  </si>
  <si>
    <t>ZENITH ENERGY</t>
  </si>
  <si>
    <t>213800AYTYOYD61S4569</t>
  </si>
  <si>
    <t>NO0010721277</t>
  </si>
  <si>
    <t>ZWIPE</t>
  </si>
  <si>
    <t>5493006AMNMWEM49PY42</t>
  </si>
  <si>
    <t>Issuer country code</t>
  </si>
  <si>
    <t>Trading group</t>
  </si>
  <si>
    <t>Issuer code</t>
  </si>
  <si>
    <t>ICB subsector code</t>
  </si>
  <si>
    <t>Nb of issued shares</t>
  </si>
  <si>
    <t>Nb of trading days</t>
  </si>
  <si>
    <t>ICB subsector name</t>
  </si>
  <si>
    <t>Total Nb of shares traded</t>
  </si>
  <si>
    <t>Nb of trades EOB</t>
  </si>
  <si>
    <t>Nb of shares traded EOB</t>
  </si>
  <si>
    <t>Marine Transportation</t>
  </si>
  <si>
    <t>Toys</t>
  </si>
  <si>
    <t>Banks</t>
  </si>
  <si>
    <t>Asset Managers and Custodians</t>
  </si>
  <si>
    <t>Professional Business Support Services</t>
  </si>
  <si>
    <t>Consumer Services: Misc.</t>
  </si>
  <si>
    <t xml:space="preserve">Diversified Financial Services </t>
  </si>
  <si>
    <t>Construction</t>
  </si>
  <si>
    <t>Waste and Disposal Services</t>
  </si>
  <si>
    <t>Electronic Equipment: Gauges and Meters</t>
  </si>
  <si>
    <t>Oil Equipment and Services</t>
  </si>
  <si>
    <t>Farming, Fishing, Ranching and Plantations</t>
  </si>
  <si>
    <t>Oil: Crude Producers</t>
  </si>
  <si>
    <t>Alternative Electricity</t>
  </si>
  <si>
    <t>Gold Mining</t>
  </si>
  <si>
    <t>Machinery: Industrial</t>
  </si>
  <si>
    <t>Personal Products</t>
  </si>
  <si>
    <t>Food Products</t>
  </si>
  <si>
    <t>Biotechnology</t>
  </si>
  <si>
    <t>Engineering and Contracting Services</t>
  </si>
  <si>
    <t>Household Furnishings</t>
  </si>
  <si>
    <t>Computer Hardware</t>
  </si>
  <si>
    <t>Telecommunications Services</t>
  </si>
  <si>
    <t>Computer Services</t>
  </si>
  <si>
    <t xml:space="preserve">Real Estate Holding and Development </t>
  </si>
  <si>
    <t>Offshore Drilling and Other Services</t>
  </si>
  <si>
    <t>Consumer Lending</t>
  </si>
  <si>
    <t>Chemicals and Synthetic Fibers</t>
  </si>
  <si>
    <t>Containers and Packaging</t>
  </si>
  <si>
    <t>Home Construction</t>
  </si>
  <si>
    <t>Diversified Industrials</t>
  </si>
  <si>
    <t>Specialty Chemicals</t>
  </si>
  <si>
    <t xml:space="preserve">Renewable Energy Equipment </t>
  </si>
  <si>
    <t>Building Materials: Other</t>
  </si>
  <si>
    <t>Electronic Equipment: Pollution Control</t>
  </si>
  <si>
    <t>Recreational Services</t>
  </si>
  <si>
    <t>Health Care Services</t>
  </si>
  <si>
    <t>Chemicals: Diversified</t>
  </si>
  <si>
    <t>Electronic Equipment: Control and Filter</t>
  </si>
  <si>
    <t>Software</t>
  </si>
  <si>
    <t>Telecommunications Equipment</t>
  </si>
  <si>
    <t xml:space="preserve">Specialty Retailers </t>
  </si>
  <si>
    <t>Conventional Electricity</t>
  </si>
  <si>
    <t xml:space="preserve">Alternative Fuels </t>
  </si>
  <si>
    <t>Electronic Equipment: Other</t>
  </si>
  <si>
    <t>Integrated Oil and Gas</t>
  </si>
  <si>
    <t>Diversified Retailers</t>
  </si>
  <si>
    <t>Airlines</t>
  </si>
  <si>
    <t>Casinos and Gambling</t>
  </si>
  <si>
    <t>Full Line Insurance</t>
  </si>
  <si>
    <t>General Mining</t>
  </si>
  <si>
    <t>Publishing</t>
  </si>
  <si>
    <t>Semiconductors</t>
  </si>
  <si>
    <t>Travel and Tourism</t>
  </si>
  <si>
    <t>Machinery: Specialty</t>
  </si>
  <si>
    <t>Transportation Services</t>
  </si>
  <si>
    <t>Home Improvement Retailers</t>
  </si>
  <si>
    <t>Auto Parts</t>
  </si>
  <si>
    <t>Education Services</t>
  </si>
  <si>
    <t>Water</t>
  </si>
  <si>
    <t>Medical Equipment</t>
  </si>
  <si>
    <t xml:space="preserve">Pharmaceuticals </t>
  </si>
  <si>
    <t>Machinery: Construction and Handling</t>
  </si>
  <si>
    <t>Electronic Components</t>
  </si>
  <si>
    <t>Aluminum</t>
  </si>
  <si>
    <t>Metal Fabricating</t>
  </si>
  <si>
    <t>Paper</t>
  </si>
  <si>
    <t>Investment Services</t>
  </si>
  <si>
    <t xml:space="preserve">Consumer Digital Services </t>
  </si>
  <si>
    <t>Iron and Steel</t>
  </si>
  <si>
    <t>Storage Facilities</t>
  </si>
  <si>
    <t>Life Insurance</t>
  </si>
  <si>
    <t>Diversified Materials</t>
  </si>
  <si>
    <t>Consumer Electronics</t>
  </si>
  <si>
    <t>Apparel Retailers</t>
  </si>
  <si>
    <t>Fertilizers</t>
  </si>
  <si>
    <t>Instrument code</t>
  </si>
  <si>
    <t>Annual Velocity EOB in %</t>
  </si>
  <si>
    <t>Total Annual Velocity in %</t>
  </si>
  <si>
    <t>Date of last price of 2021</t>
  </si>
  <si>
    <t>Date of last price of 2022</t>
  </si>
  <si>
    <t>Last price of 2022</t>
  </si>
  <si>
    <t>Last adjusted price of 2021</t>
  </si>
  <si>
    <t>Annual variation</t>
  </si>
  <si>
    <t>IPO price (if IPO in 2022)</t>
  </si>
  <si>
    <t>Total Nb of trades</t>
  </si>
  <si>
    <t>Market capitalization</t>
  </si>
  <si>
    <t>Total Turnover</t>
  </si>
  <si>
    <t>Turnover EOB</t>
  </si>
  <si>
    <t>Trading currency</t>
  </si>
  <si>
    <t>LEI code</t>
  </si>
  <si>
    <t>Market</t>
  </si>
  <si>
    <t>Euronext Expand</t>
  </si>
  <si>
    <t>Oslo Børs</t>
  </si>
  <si>
    <t>Euronext Growth</t>
  </si>
  <si>
    <t>Electronic Order Book (EOB)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</si>
</sst>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9"/>
      <color rgb="FFFFFFFF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8D7F"/>
      </patternFill>
    </fill>
    <fill>
      <patternFill patternType="solid">
        <fgColor rgb="FF008D7F"/>
        <bgColor rgb="FF008D7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5" fontId="0" fillId="0" borderId="0" xfId="1" applyNumberFormat="1" applyFont="1"/>
    <xf numFmtId="14" fontId="0" fillId="0" borderId="0" xfId="0" applyNumberFormat="1"/>
    <xf numFmtId="2" fontId="0" fillId="0" borderId="0" xfId="0" applyNumberFormat="1"/>
    <xf numFmtId="2" fontId="0" fillId="0" borderId="0" xfId="2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 readingOrder="1"/>
    </xf>
    <xf numFmtId="0" fontId="2" fillId="2" borderId="1" xfId="0" applyFont="1" applyFill="1" applyBorder="1" applyAlignment="1">
      <alignment vertical="center" wrapText="1" readingOrder="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3" fillId="4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griffon\Downloads\OHLC%20and%20Turnover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LC and Turnover"/>
    </sheetNames>
    <sheetDataSet>
      <sheetData sheetId="0">
        <row r="3">
          <cell r="G3" t="str">
            <v>BMG9156K1018</v>
          </cell>
          <cell r="H3" t="str">
            <v>NOK</v>
          </cell>
          <cell r="I3" t="str">
            <v>A</v>
          </cell>
          <cell r="J3">
            <v>93.7</v>
          </cell>
          <cell r="K3">
            <v>94.5</v>
          </cell>
          <cell r="L3">
            <v>91.6</v>
          </cell>
          <cell r="M3">
            <v>92.6</v>
          </cell>
          <cell r="N3">
            <v>92.6</v>
          </cell>
          <cell r="O3">
            <v>44925</v>
          </cell>
        </row>
        <row r="4">
          <cell r="G4" t="str">
            <v>DK0060945467</v>
          </cell>
          <cell r="H4" t="str">
            <v>NOK</v>
          </cell>
          <cell r="I4" t="str">
            <v>A</v>
          </cell>
          <cell r="J4">
            <v>1.996</v>
          </cell>
          <cell r="K4">
            <v>2.2000000000000002</v>
          </cell>
          <cell r="L4">
            <v>1.98</v>
          </cell>
          <cell r="M4">
            <v>2.13</v>
          </cell>
          <cell r="N4">
            <v>2.13</v>
          </cell>
          <cell r="O4">
            <v>44925</v>
          </cell>
        </row>
        <row r="5">
          <cell r="G5" t="str">
            <v>NO0010672181</v>
          </cell>
          <cell r="H5" t="str">
            <v>NOK</v>
          </cell>
          <cell r="I5" t="str">
            <v>A</v>
          </cell>
          <cell r="J5">
            <v>115</v>
          </cell>
          <cell r="K5">
            <v>116</v>
          </cell>
          <cell r="L5">
            <v>115</v>
          </cell>
          <cell r="M5">
            <v>116</v>
          </cell>
          <cell r="N5">
            <v>116</v>
          </cell>
          <cell r="O5">
            <v>44925</v>
          </cell>
        </row>
        <row r="6">
          <cell r="G6" t="str">
            <v>NO0003021909</v>
          </cell>
          <cell r="H6" t="str">
            <v>NOK</v>
          </cell>
          <cell r="I6" t="str">
            <v>A</v>
          </cell>
          <cell r="J6">
            <v>5.57</v>
          </cell>
          <cell r="K6">
            <v>5.68</v>
          </cell>
          <cell r="L6">
            <v>5.57</v>
          </cell>
          <cell r="M6">
            <v>5.63</v>
          </cell>
          <cell r="N6">
            <v>5.63</v>
          </cell>
          <cell r="O6">
            <v>44925</v>
          </cell>
        </row>
        <row r="7">
          <cell r="G7" t="str">
            <v>NO0010715394</v>
          </cell>
          <cell r="H7" t="str">
            <v>NOK</v>
          </cell>
          <cell r="I7" t="str">
            <v>A</v>
          </cell>
          <cell r="J7">
            <v>14.55</v>
          </cell>
          <cell r="K7">
            <v>15.3</v>
          </cell>
          <cell r="L7">
            <v>14.55</v>
          </cell>
          <cell r="M7">
            <v>15.25</v>
          </cell>
          <cell r="N7">
            <v>15.25</v>
          </cell>
          <cell r="O7">
            <v>44925</v>
          </cell>
        </row>
        <row r="8">
          <cell r="G8" t="str">
            <v>NO0010844038</v>
          </cell>
          <cell r="H8" t="str">
            <v>NOK</v>
          </cell>
          <cell r="I8" t="str">
            <v>A</v>
          </cell>
          <cell r="J8">
            <v>65.650000000000006</v>
          </cell>
          <cell r="K8">
            <v>66.5</v>
          </cell>
          <cell r="L8">
            <v>64.900000000000006</v>
          </cell>
          <cell r="M8">
            <v>65.599999999999994</v>
          </cell>
          <cell r="N8">
            <v>65.599999999999994</v>
          </cell>
          <cell r="O8">
            <v>44925</v>
          </cell>
        </row>
        <row r="9">
          <cell r="G9" t="str">
            <v>CY0108052115</v>
          </cell>
          <cell r="H9" t="str">
            <v>NOK</v>
          </cell>
          <cell r="I9" t="str">
            <v>A</v>
          </cell>
          <cell r="J9">
            <v>1.905</v>
          </cell>
          <cell r="K9">
            <v>2.17</v>
          </cell>
          <cell r="L9">
            <v>1.905</v>
          </cell>
          <cell r="M9">
            <v>1.96</v>
          </cell>
          <cell r="N9">
            <v>1.96</v>
          </cell>
          <cell r="O9">
            <v>44925</v>
          </cell>
        </row>
        <row r="10">
          <cell r="G10" t="str">
            <v>NO0010626559</v>
          </cell>
          <cell r="H10" t="str">
            <v>NOK</v>
          </cell>
          <cell r="I10" t="str">
            <v>A</v>
          </cell>
          <cell r="J10">
            <v>0.91200000000000003</v>
          </cell>
          <cell r="K10">
            <v>0.95</v>
          </cell>
          <cell r="L10">
            <v>0.89600000000000002</v>
          </cell>
          <cell r="M10">
            <v>0.9</v>
          </cell>
          <cell r="N10">
            <v>0.9</v>
          </cell>
          <cell r="O10">
            <v>44925</v>
          </cell>
        </row>
        <row r="11">
          <cell r="G11" t="str">
            <v>NO0003078107</v>
          </cell>
          <cell r="H11" t="str">
            <v>NOK</v>
          </cell>
          <cell r="I11" t="str">
            <v>A</v>
          </cell>
          <cell r="J11">
            <v>140</v>
          </cell>
          <cell r="K11">
            <v>144</v>
          </cell>
          <cell r="L11">
            <v>140</v>
          </cell>
          <cell r="M11">
            <v>143.80000000000001</v>
          </cell>
          <cell r="N11">
            <v>143.80000000000001</v>
          </cell>
          <cell r="O11">
            <v>44925</v>
          </cell>
        </row>
        <row r="12">
          <cell r="G12" t="str">
            <v>NO0010872468</v>
          </cell>
          <cell r="H12" t="str">
            <v>NOK</v>
          </cell>
          <cell r="I12" t="str">
            <v>A</v>
          </cell>
          <cell r="J12">
            <v>33.799999999999997</v>
          </cell>
          <cell r="K12">
            <v>34.25</v>
          </cell>
          <cell r="L12">
            <v>33</v>
          </cell>
          <cell r="M12">
            <v>34.200000000000003</v>
          </cell>
          <cell r="N12">
            <v>34.200000000000003</v>
          </cell>
          <cell r="O12">
            <v>44925</v>
          </cell>
        </row>
        <row r="13">
          <cell r="G13" t="str">
            <v>NO0010895568</v>
          </cell>
          <cell r="H13" t="str">
            <v>NOK</v>
          </cell>
          <cell r="I13" t="str">
            <v>A</v>
          </cell>
          <cell r="J13">
            <v>3.4249999999999998</v>
          </cell>
          <cell r="K13">
            <v>3.5550000000000002</v>
          </cell>
          <cell r="L13">
            <v>3.395</v>
          </cell>
          <cell r="M13">
            <v>3.52</v>
          </cell>
          <cell r="N13">
            <v>3.52</v>
          </cell>
          <cell r="O13">
            <v>44925</v>
          </cell>
        </row>
        <row r="14">
          <cell r="G14" t="str">
            <v>NO0010215684</v>
          </cell>
          <cell r="H14" t="str">
            <v>NOK</v>
          </cell>
          <cell r="I14" t="str">
            <v>A</v>
          </cell>
          <cell r="J14">
            <v>9.43</v>
          </cell>
          <cell r="K14">
            <v>9.43</v>
          </cell>
          <cell r="L14">
            <v>9.07</v>
          </cell>
          <cell r="M14">
            <v>9.2200000000000006</v>
          </cell>
          <cell r="N14">
            <v>9.2200000000000006</v>
          </cell>
          <cell r="O14">
            <v>44925</v>
          </cell>
        </row>
        <row r="15">
          <cell r="G15" t="str">
            <v>NO0010234552</v>
          </cell>
          <cell r="H15" t="str">
            <v>NOK</v>
          </cell>
          <cell r="I15" t="str">
            <v>A</v>
          </cell>
          <cell r="J15">
            <v>730.5</v>
          </cell>
          <cell r="K15">
            <v>732</v>
          </cell>
          <cell r="L15">
            <v>719.5</v>
          </cell>
          <cell r="M15">
            <v>719.5</v>
          </cell>
          <cell r="N15">
            <v>719.5</v>
          </cell>
          <cell r="O15">
            <v>44925</v>
          </cell>
        </row>
        <row r="16">
          <cell r="G16" t="str">
            <v>NO0010886625</v>
          </cell>
          <cell r="H16" t="str">
            <v>NOK</v>
          </cell>
          <cell r="I16" t="str">
            <v>A</v>
          </cell>
          <cell r="J16">
            <v>36.9</v>
          </cell>
          <cell r="K16">
            <v>38.549999999999997</v>
          </cell>
          <cell r="L16">
            <v>36.9</v>
          </cell>
          <cell r="M16">
            <v>38.049999999999997</v>
          </cell>
          <cell r="N16">
            <v>38.049999999999997</v>
          </cell>
          <cell r="O16">
            <v>44925</v>
          </cell>
        </row>
        <row r="17">
          <cell r="G17" t="str">
            <v>NO0010345853</v>
          </cell>
          <cell r="H17" t="str">
            <v>NOK</v>
          </cell>
          <cell r="I17" t="str">
            <v>A</v>
          </cell>
          <cell r="J17">
            <v>305</v>
          </cell>
          <cell r="K17">
            <v>305.89999999999998</v>
          </cell>
          <cell r="L17">
            <v>302.8</v>
          </cell>
          <cell r="M17">
            <v>304.10000000000002</v>
          </cell>
          <cell r="N17">
            <v>304.10000000000002</v>
          </cell>
          <cell r="O17">
            <v>44925</v>
          </cell>
        </row>
        <row r="18">
          <cell r="G18" t="str">
            <v>NO0010890304</v>
          </cell>
          <cell r="H18" t="str">
            <v>NOK</v>
          </cell>
          <cell r="I18" t="str">
            <v>A</v>
          </cell>
          <cell r="J18">
            <v>11.55</v>
          </cell>
          <cell r="K18">
            <v>11.69</v>
          </cell>
          <cell r="L18">
            <v>11.445</v>
          </cell>
          <cell r="M18">
            <v>11.56</v>
          </cell>
          <cell r="N18">
            <v>11.56</v>
          </cell>
          <cell r="O18">
            <v>44925</v>
          </cell>
        </row>
        <row r="19">
          <cell r="G19" t="str">
            <v>NO0010921232</v>
          </cell>
          <cell r="H19" t="str">
            <v>NOK</v>
          </cell>
          <cell r="I19" t="str">
            <v>A</v>
          </cell>
          <cell r="J19">
            <v>13.03</v>
          </cell>
          <cell r="K19">
            <v>13.18</v>
          </cell>
          <cell r="L19">
            <v>12.7</v>
          </cell>
          <cell r="M19">
            <v>12.895</v>
          </cell>
          <cell r="N19">
            <v>12.895</v>
          </cell>
          <cell r="O19">
            <v>44925</v>
          </cell>
        </row>
        <row r="20">
          <cell r="G20" t="str">
            <v>NO0010716582</v>
          </cell>
          <cell r="H20" t="str">
            <v>NOK</v>
          </cell>
          <cell r="I20" t="str">
            <v>A</v>
          </cell>
          <cell r="J20">
            <v>37.58</v>
          </cell>
          <cell r="K20">
            <v>37.799999999999997</v>
          </cell>
          <cell r="L20">
            <v>37.24</v>
          </cell>
          <cell r="M20">
            <v>37.4</v>
          </cell>
          <cell r="N20">
            <v>37.4</v>
          </cell>
          <cell r="O20">
            <v>44925</v>
          </cell>
        </row>
        <row r="21">
          <cell r="G21" t="str">
            <v>SE0015193412</v>
          </cell>
          <cell r="H21" t="str">
            <v>NOK</v>
          </cell>
          <cell r="I21" t="str">
            <v>A</v>
          </cell>
          <cell r="J21">
            <v>6.88</v>
          </cell>
          <cell r="K21">
            <v>6.88</v>
          </cell>
          <cell r="L21">
            <v>6.62</v>
          </cell>
          <cell r="M21">
            <v>6.78</v>
          </cell>
          <cell r="N21">
            <v>6.78</v>
          </cell>
          <cell r="O21">
            <v>44925</v>
          </cell>
        </row>
        <row r="22">
          <cell r="G22" t="str">
            <v>NO0003097503</v>
          </cell>
          <cell r="H22" t="str">
            <v>NOK</v>
          </cell>
          <cell r="I22" t="str">
            <v>A</v>
          </cell>
          <cell r="J22">
            <v>56.6</v>
          </cell>
          <cell r="K22">
            <v>57</v>
          </cell>
          <cell r="L22">
            <v>54.6</v>
          </cell>
          <cell r="M22">
            <v>57</v>
          </cell>
          <cell r="N22">
            <v>57</v>
          </cell>
          <cell r="O22">
            <v>44925</v>
          </cell>
        </row>
        <row r="23">
          <cell r="G23" t="str">
            <v>IE00BLRPRP89</v>
          </cell>
          <cell r="H23" t="str">
            <v>NOK</v>
          </cell>
          <cell r="I23" t="str">
            <v>A</v>
          </cell>
          <cell r="J23">
            <v>19.75</v>
          </cell>
          <cell r="K23">
            <v>19.850000000000001</v>
          </cell>
          <cell r="L23">
            <v>18.100000000000001</v>
          </cell>
          <cell r="M23">
            <v>19.75</v>
          </cell>
          <cell r="N23">
            <v>19.75</v>
          </cell>
          <cell r="O23">
            <v>44925</v>
          </cell>
        </row>
        <row r="24">
          <cell r="G24" t="str">
            <v>NO0010272065</v>
          </cell>
          <cell r="H24" t="str">
            <v>NOK</v>
          </cell>
          <cell r="I24" t="str">
            <v>A</v>
          </cell>
          <cell r="J24">
            <v>44.95</v>
          </cell>
          <cell r="K24">
            <v>44.95</v>
          </cell>
          <cell r="L24">
            <v>43.5</v>
          </cell>
          <cell r="M24">
            <v>43.65</v>
          </cell>
          <cell r="N24">
            <v>43.65</v>
          </cell>
          <cell r="O24">
            <v>44925</v>
          </cell>
        </row>
        <row r="25">
          <cell r="G25" t="str">
            <v>NO0010829765</v>
          </cell>
          <cell r="H25" t="str">
            <v>NOK</v>
          </cell>
          <cell r="I25" t="str">
            <v>A</v>
          </cell>
          <cell r="J25">
            <v>37.700000000000003</v>
          </cell>
          <cell r="K25">
            <v>38.299999999999997</v>
          </cell>
          <cell r="L25">
            <v>37.6</v>
          </cell>
          <cell r="M25">
            <v>38</v>
          </cell>
          <cell r="N25">
            <v>38</v>
          </cell>
          <cell r="O25">
            <v>44925</v>
          </cell>
        </row>
        <row r="26">
          <cell r="G26" t="str">
            <v>NO0010307135</v>
          </cell>
          <cell r="H26" t="str">
            <v>NOK</v>
          </cell>
          <cell r="I26" t="str">
            <v>A</v>
          </cell>
          <cell r="J26">
            <v>7.55</v>
          </cell>
          <cell r="K26">
            <v>7.7</v>
          </cell>
          <cell r="L26">
            <v>7.01</v>
          </cell>
          <cell r="M26">
            <v>7.29</v>
          </cell>
          <cell r="N26">
            <v>7.29</v>
          </cell>
          <cell r="O26">
            <v>44925</v>
          </cell>
        </row>
        <row r="27">
          <cell r="G27" t="str">
            <v>BMG0451H1170</v>
          </cell>
          <cell r="H27" t="str">
            <v>NOK</v>
          </cell>
          <cell r="I27" t="str">
            <v>A</v>
          </cell>
          <cell r="J27">
            <v>3.51</v>
          </cell>
          <cell r="K27">
            <v>3.5550000000000002</v>
          </cell>
          <cell r="L27">
            <v>3.43</v>
          </cell>
          <cell r="M27">
            <v>3.44</v>
          </cell>
          <cell r="N27">
            <v>3.44</v>
          </cell>
          <cell r="O27">
            <v>44925</v>
          </cell>
        </row>
        <row r="28">
          <cell r="G28" t="str">
            <v>NO0010859580</v>
          </cell>
          <cell r="H28" t="str">
            <v>NOK</v>
          </cell>
          <cell r="I28" t="str">
            <v>A</v>
          </cell>
          <cell r="J28">
            <v>12.6</v>
          </cell>
          <cell r="K28">
            <v>12.6</v>
          </cell>
          <cell r="L28">
            <v>11.8</v>
          </cell>
          <cell r="M28">
            <v>11.8</v>
          </cell>
          <cell r="N28">
            <v>11.8</v>
          </cell>
          <cell r="O28">
            <v>44925</v>
          </cell>
        </row>
        <row r="29">
          <cell r="G29" t="str">
            <v>NO0010917719</v>
          </cell>
          <cell r="H29" t="str">
            <v>NOK</v>
          </cell>
          <cell r="I29" t="str">
            <v>A</v>
          </cell>
          <cell r="J29">
            <v>98.2</v>
          </cell>
          <cell r="K29">
            <v>99.2</v>
          </cell>
          <cell r="L29">
            <v>98.2</v>
          </cell>
          <cell r="M29">
            <v>99.2</v>
          </cell>
          <cell r="N29">
            <v>99.2</v>
          </cell>
          <cell r="O29">
            <v>44925</v>
          </cell>
        </row>
        <row r="30">
          <cell r="G30" t="str">
            <v>NO0010014632</v>
          </cell>
          <cell r="H30" t="str">
            <v>NOK</v>
          </cell>
          <cell r="I30" t="str">
            <v>A</v>
          </cell>
          <cell r="J30">
            <v>73.099999999999994</v>
          </cell>
          <cell r="K30">
            <v>73.099999999999994</v>
          </cell>
          <cell r="L30">
            <v>70.599999999999994</v>
          </cell>
          <cell r="M30">
            <v>71.650000000000006</v>
          </cell>
          <cell r="N30">
            <v>71.650000000000006</v>
          </cell>
          <cell r="O30">
            <v>44925</v>
          </cell>
        </row>
        <row r="31">
          <cell r="G31" t="str">
            <v>NO0003572802</v>
          </cell>
          <cell r="H31" t="str">
            <v>NOK</v>
          </cell>
          <cell r="I31" t="str">
            <v>A</v>
          </cell>
          <cell r="J31">
            <v>250</v>
          </cell>
          <cell r="K31">
            <v>252.5</v>
          </cell>
          <cell r="L31">
            <v>250</v>
          </cell>
          <cell r="M31">
            <v>250.5</v>
          </cell>
          <cell r="N31">
            <v>250.5</v>
          </cell>
          <cell r="O31">
            <v>44925</v>
          </cell>
        </row>
        <row r="32">
          <cell r="G32" t="str">
            <v>NO0010946593</v>
          </cell>
          <cell r="H32" t="str">
            <v>NOK</v>
          </cell>
          <cell r="I32" t="str">
            <v>A</v>
          </cell>
          <cell r="J32">
            <v>1.66</v>
          </cell>
          <cell r="K32">
            <v>1.7250000000000001</v>
          </cell>
          <cell r="L32">
            <v>1.655</v>
          </cell>
          <cell r="M32">
            <v>1.68</v>
          </cell>
          <cell r="N32">
            <v>1.68</v>
          </cell>
          <cell r="O32">
            <v>44925</v>
          </cell>
        </row>
        <row r="33">
          <cell r="G33" t="str">
            <v>NO0003108102</v>
          </cell>
          <cell r="H33" t="str">
            <v>NOK</v>
          </cell>
          <cell r="I33" t="str">
            <v>A</v>
          </cell>
          <cell r="J33">
            <v>0.38</v>
          </cell>
          <cell r="K33">
            <v>0.38</v>
          </cell>
          <cell r="L33">
            <v>0.36</v>
          </cell>
          <cell r="M33">
            <v>0.36849999999999999</v>
          </cell>
          <cell r="N33">
            <v>0.36849999999999999</v>
          </cell>
          <cell r="O33">
            <v>44925</v>
          </cell>
        </row>
        <row r="34">
          <cell r="G34" t="str">
            <v>DK0060477263</v>
          </cell>
          <cell r="H34" t="str">
            <v>NOK</v>
          </cell>
          <cell r="I34" t="str">
            <v>A</v>
          </cell>
          <cell r="J34">
            <v>11.5</v>
          </cell>
          <cell r="K34">
            <v>11.98</v>
          </cell>
          <cell r="L34">
            <v>11.46</v>
          </cell>
          <cell r="M34">
            <v>11.96</v>
          </cell>
          <cell r="N34">
            <v>11.96</v>
          </cell>
          <cell r="O34">
            <v>44925</v>
          </cell>
        </row>
        <row r="35">
          <cell r="G35" t="str">
            <v>CH1122548808</v>
          </cell>
          <cell r="H35" t="str">
            <v>NOK</v>
          </cell>
          <cell r="I35" t="str">
            <v>A</v>
          </cell>
          <cell r="J35">
            <v>12.1</v>
          </cell>
          <cell r="K35">
            <v>12.95</v>
          </cell>
          <cell r="L35">
            <v>11.8</v>
          </cell>
          <cell r="M35">
            <v>12</v>
          </cell>
          <cell r="N35">
            <v>12</v>
          </cell>
          <cell r="O35">
            <v>44925</v>
          </cell>
        </row>
        <row r="36">
          <cell r="G36" t="str">
            <v>NO0004822503</v>
          </cell>
          <cell r="H36" t="str">
            <v>NOK</v>
          </cell>
          <cell r="I36" t="str">
            <v>A</v>
          </cell>
          <cell r="J36">
            <v>113.4</v>
          </cell>
          <cell r="K36">
            <v>115.6</v>
          </cell>
          <cell r="L36">
            <v>112.8</v>
          </cell>
          <cell r="M36">
            <v>114</v>
          </cell>
          <cell r="N36">
            <v>114</v>
          </cell>
          <cell r="O36">
            <v>44925</v>
          </cell>
        </row>
        <row r="37">
          <cell r="G37" t="str">
            <v>NO0010768500</v>
          </cell>
          <cell r="H37" t="str">
            <v>NOK</v>
          </cell>
          <cell r="I37" t="str">
            <v>A</v>
          </cell>
          <cell r="J37">
            <v>7.4</v>
          </cell>
          <cell r="K37">
            <v>7.68</v>
          </cell>
          <cell r="L37">
            <v>7.23</v>
          </cell>
          <cell r="M37">
            <v>7.43</v>
          </cell>
          <cell r="N37">
            <v>7.43</v>
          </cell>
          <cell r="O37">
            <v>44925</v>
          </cell>
        </row>
        <row r="38">
          <cell r="G38" t="str">
            <v>NO0011032310</v>
          </cell>
          <cell r="H38" t="str">
            <v>NOK</v>
          </cell>
          <cell r="I38" t="str">
            <v>A</v>
          </cell>
          <cell r="J38">
            <v>74</v>
          </cell>
          <cell r="K38">
            <v>74</v>
          </cell>
          <cell r="L38">
            <v>74</v>
          </cell>
          <cell r="M38">
            <v>74</v>
          </cell>
          <cell r="N38">
            <v>74</v>
          </cell>
          <cell r="O38">
            <v>44925</v>
          </cell>
        </row>
        <row r="39">
          <cell r="G39" t="str">
            <v>NO0006001601</v>
          </cell>
          <cell r="H39" t="str">
            <v>NOK</v>
          </cell>
          <cell r="I39" t="str">
            <v>A</v>
          </cell>
          <cell r="J39">
            <v>218</v>
          </cell>
          <cell r="K39">
            <v>220</v>
          </cell>
          <cell r="L39">
            <v>218</v>
          </cell>
          <cell r="M39">
            <v>220</v>
          </cell>
          <cell r="N39">
            <v>220</v>
          </cell>
          <cell r="O39">
            <v>44925</v>
          </cell>
        </row>
        <row r="40">
          <cell r="G40" t="str">
            <v>NO0010073489</v>
          </cell>
          <cell r="H40" t="str">
            <v>NOK</v>
          </cell>
          <cell r="I40" t="str">
            <v>A</v>
          </cell>
          <cell r="J40">
            <v>88.4</v>
          </cell>
          <cell r="K40">
            <v>89.6</v>
          </cell>
          <cell r="L40">
            <v>87.65</v>
          </cell>
          <cell r="M40">
            <v>88.45</v>
          </cell>
          <cell r="N40">
            <v>88.45</v>
          </cell>
          <cell r="O40">
            <v>44925</v>
          </cell>
        </row>
        <row r="41">
          <cell r="G41" t="str">
            <v>BMG0670A1099</v>
          </cell>
          <cell r="H41" t="str">
            <v>NOK</v>
          </cell>
          <cell r="I41" t="str">
            <v>A</v>
          </cell>
          <cell r="J41">
            <v>17.5</v>
          </cell>
          <cell r="K41">
            <v>17.98</v>
          </cell>
          <cell r="L41">
            <v>17.5</v>
          </cell>
          <cell r="M41">
            <v>17.925000000000001</v>
          </cell>
          <cell r="N41">
            <v>17.925000000000001</v>
          </cell>
          <cell r="O41">
            <v>44925</v>
          </cell>
        </row>
        <row r="42">
          <cell r="G42" t="str">
            <v>BMG067231032</v>
          </cell>
          <cell r="H42" t="str">
            <v>NOK</v>
          </cell>
          <cell r="I42" t="str">
            <v>A</v>
          </cell>
          <cell r="J42">
            <v>61.8</v>
          </cell>
          <cell r="K42">
            <v>62.2</v>
          </cell>
          <cell r="L42">
            <v>58.8</v>
          </cell>
          <cell r="M42">
            <v>59.55</v>
          </cell>
          <cell r="N42">
            <v>59.55</v>
          </cell>
          <cell r="O42">
            <v>44925</v>
          </cell>
        </row>
        <row r="43">
          <cell r="G43" t="str">
            <v>NO0012785098</v>
          </cell>
          <cell r="H43" t="str">
            <v>NOK</v>
          </cell>
          <cell r="I43" t="str">
            <v>A</v>
          </cell>
          <cell r="J43">
            <v>30.02</v>
          </cell>
          <cell r="K43">
            <v>34</v>
          </cell>
          <cell r="L43">
            <v>30.02</v>
          </cell>
          <cell r="M43">
            <v>32</v>
          </cell>
          <cell r="N43">
            <v>32</v>
          </cell>
          <cell r="O43">
            <v>44925</v>
          </cell>
        </row>
        <row r="44">
          <cell r="G44" t="str">
            <v>NO0010607971</v>
          </cell>
          <cell r="H44" t="str">
            <v>NOK</v>
          </cell>
          <cell r="I44" t="str">
            <v>A</v>
          </cell>
          <cell r="J44">
            <v>8.17</v>
          </cell>
          <cell r="K44">
            <v>8.18</v>
          </cell>
          <cell r="L44">
            <v>8.0399999999999991</v>
          </cell>
          <cell r="M44">
            <v>8.18</v>
          </cell>
          <cell r="N44">
            <v>8.18</v>
          </cell>
          <cell r="O44">
            <v>44925</v>
          </cell>
        </row>
        <row r="45">
          <cell r="G45" t="str">
            <v>NO0010840515</v>
          </cell>
          <cell r="H45" t="str">
            <v>NOK</v>
          </cell>
          <cell r="I45" t="str">
            <v>A</v>
          </cell>
          <cell r="J45">
            <v>5.8</v>
          </cell>
          <cell r="K45">
            <v>5.9450000000000003</v>
          </cell>
          <cell r="L45">
            <v>5.8</v>
          </cell>
          <cell r="M45">
            <v>5.88</v>
          </cell>
          <cell r="N45">
            <v>5.88</v>
          </cell>
          <cell r="O45">
            <v>44925</v>
          </cell>
        </row>
        <row r="46">
          <cell r="G46" t="str">
            <v>NO0010793243</v>
          </cell>
          <cell r="H46" t="str">
            <v>NOK</v>
          </cell>
          <cell r="I46" t="str">
            <v>A</v>
          </cell>
          <cell r="J46">
            <v>0.48499999999999999</v>
          </cell>
          <cell r="K46">
            <v>0.5</v>
          </cell>
          <cell r="L46">
            <v>0.46</v>
          </cell>
          <cell r="M46">
            <v>0.5</v>
          </cell>
          <cell r="N46">
            <v>0.5</v>
          </cell>
          <cell r="O46">
            <v>44925</v>
          </cell>
        </row>
        <row r="47">
          <cell r="G47" t="str">
            <v>NO0010633951</v>
          </cell>
          <cell r="H47" t="str">
            <v>NOK</v>
          </cell>
          <cell r="I47" t="str">
            <v>A</v>
          </cell>
          <cell r="J47">
            <v>7.92</v>
          </cell>
          <cell r="K47">
            <v>8.4</v>
          </cell>
          <cell r="L47">
            <v>7.86</v>
          </cell>
          <cell r="M47">
            <v>7.86</v>
          </cell>
          <cell r="N47">
            <v>7.86</v>
          </cell>
          <cell r="O47">
            <v>44925</v>
          </cell>
        </row>
        <row r="48">
          <cell r="G48" t="str">
            <v>FO0000000179</v>
          </cell>
          <cell r="H48" t="str">
            <v>NOK</v>
          </cell>
          <cell r="I48" t="str">
            <v>A</v>
          </cell>
          <cell r="J48">
            <v>619</v>
          </cell>
          <cell r="K48">
            <v>627.5</v>
          </cell>
          <cell r="L48">
            <v>610.5</v>
          </cell>
          <cell r="M48">
            <v>616</v>
          </cell>
          <cell r="N48">
            <v>616</v>
          </cell>
          <cell r="O48">
            <v>44925</v>
          </cell>
        </row>
        <row r="49">
          <cell r="G49" t="str">
            <v>NO0010810476</v>
          </cell>
          <cell r="H49" t="str">
            <v>NOK</v>
          </cell>
          <cell r="I49" t="str">
            <v>A</v>
          </cell>
          <cell r="N49">
            <v>50</v>
          </cell>
          <cell r="O49">
            <v>44915</v>
          </cell>
        </row>
        <row r="50">
          <cell r="G50" t="str">
            <v>SGXZ33675836</v>
          </cell>
          <cell r="H50" t="str">
            <v>NOK</v>
          </cell>
          <cell r="I50" t="str">
            <v>A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</v>
          </cell>
          <cell r="O50">
            <v>44917</v>
          </cell>
        </row>
        <row r="51">
          <cell r="G51" t="str">
            <v>NO0003094104</v>
          </cell>
          <cell r="H51" t="str">
            <v>NOK</v>
          </cell>
          <cell r="I51" t="str">
            <v>A</v>
          </cell>
          <cell r="J51">
            <v>14.5</v>
          </cell>
          <cell r="K51">
            <v>14.52</v>
          </cell>
          <cell r="L51">
            <v>14.14</v>
          </cell>
          <cell r="M51">
            <v>14.28</v>
          </cell>
          <cell r="N51">
            <v>14.28</v>
          </cell>
          <cell r="O51">
            <v>44925</v>
          </cell>
        </row>
        <row r="52">
          <cell r="G52" t="str">
            <v>GB00BGHPT808</v>
          </cell>
          <cell r="H52" t="str">
            <v>NOK</v>
          </cell>
          <cell r="I52" t="str">
            <v>A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4.1989999999999998</v>
          </cell>
          <cell r="O52">
            <v>44922</v>
          </cell>
        </row>
        <row r="53">
          <cell r="G53" t="str">
            <v>NO0010950249</v>
          </cell>
          <cell r="H53" t="str">
            <v>NOK</v>
          </cell>
          <cell r="I53" t="str">
            <v>A</v>
          </cell>
          <cell r="J53">
            <v>10.32</v>
          </cell>
          <cell r="K53">
            <v>10.74</v>
          </cell>
          <cell r="L53">
            <v>10.119999999999999</v>
          </cell>
          <cell r="M53">
            <v>10.16</v>
          </cell>
          <cell r="N53">
            <v>10.16</v>
          </cell>
          <cell r="O53">
            <v>44925</v>
          </cell>
        </row>
        <row r="54">
          <cell r="G54" t="str">
            <v>NO0010650013</v>
          </cell>
          <cell r="H54" t="str">
            <v>NOK</v>
          </cell>
          <cell r="I54" t="str">
            <v>A</v>
          </cell>
          <cell r="J54">
            <v>7.6</v>
          </cell>
          <cell r="K54">
            <v>7.6050000000000004</v>
          </cell>
          <cell r="L54">
            <v>7.36</v>
          </cell>
          <cell r="M54">
            <v>7.47</v>
          </cell>
          <cell r="N54">
            <v>7.47</v>
          </cell>
          <cell r="O54">
            <v>44925</v>
          </cell>
        </row>
        <row r="55">
          <cell r="G55" t="str">
            <v>NO0010890965</v>
          </cell>
          <cell r="H55" t="str">
            <v>NOK</v>
          </cell>
          <cell r="I55" t="str">
            <v>A</v>
          </cell>
          <cell r="J55">
            <v>46.9</v>
          </cell>
          <cell r="K55">
            <v>46.9</v>
          </cell>
          <cell r="L55">
            <v>45.05</v>
          </cell>
          <cell r="M55">
            <v>45.9</v>
          </cell>
          <cell r="N55">
            <v>45.9</v>
          </cell>
          <cell r="O55">
            <v>44925</v>
          </cell>
        </row>
        <row r="56">
          <cell r="G56" t="str">
            <v>NO0012706763</v>
          </cell>
          <cell r="H56" t="str">
            <v>NOK</v>
          </cell>
          <cell r="I56" t="str">
            <v>A</v>
          </cell>
          <cell r="J56">
            <v>92.01</v>
          </cell>
          <cell r="K56">
            <v>92.01</v>
          </cell>
          <cell r="L56">
            <v>92.01</v>
          </cell>
          <cell r="M56">
            <v>92.01</v>
          </cell>
          <cell r="N56">
            <v>92.01</v>
          </cell>
          <cell r="O56">
            <v>44925</v>
          </cell>
        </row>
        <row r="57">
          <cell r="G57" t="str">
            <v>NO0010955198</v>
          </cell>
          <cell r="H57" t="str">
            <v>NOK</v>
          </cell>
          <cell r="I57" t="str">
            <v>A</v>
          </cell>
          <cell r="J57">
            <v>5.62</v>
          </cell>
          <cell r="K57">
            <v>6.1</v>
          </cell>
          <cell r="L57">
            <v>5.62</v>
          </cell>
          <cell r="M57">
            <v>6</v>
          </cell>
          <cell r="N57">
            <v>6</v>
          </cell>
          <cell r="O57">
            <v>44925</v>
          </cell>
        </row>
        <row r="58">
          <cell r="G58" t="str">
            <v>NO0010755101</v>
          </cell>
          <cell r="H58" t="str">
            <v>NOK</v>
          </cell>
          <cell r="I58" t="str">
            <v>A</v>
          </cell>
          <cell r="J58">
            <v>0.86</v>
          </cell>
          <cell r="K58">
            <v>0.86</v>
          </cell>
          <cell r="L58">
            <v>0.86</v>
          </cell>
          <cell r="M58">
            <v>0.86</v>
          </cell>
          <cell r="N58">
            <v>0.86</v>
          </cell>
          <cell r="O58">
            <v>44925</v>
          </cell>
        </row>
        <row r="59">
          <cell r="G59" t="str">
            <v>NO0003110603</v>
          </cell>
          <cell r="H59" t="str">
            <v>NOK</v>
          </cell>
          <cell r="I59" t="str">
            <v>A</v>
          </cell>
          <cell r="J59">
            <v>299</v>
          </cell>
          <cell r="K59">
            <v>299</v>
          </cell>
          <cell r="L59">
            <v>281</v>
          </cell>
          <cell r="M59">
            <v>287</v>
          </cell>
          <cell r="N59">
            <v>287</v>
          </cell>
          <cell r="O59">
            <v>44925</v>
          </cell>
        </row>
        <row r="60">
          <cell r="G60" t="str">
            <v>NO0003111700</v>
          </cell>
          <cell r="H60" t="str">
            <v>NOK</v>
          </cell>
          <cell r="I60" t="str">
            <v>A</v>
          </cell>
          <cell r="J60">
            <v>1.4</v>
          </cell>
          <cell r="K60">
            <v>1.43</v>
          </cell>
          <cell r="L60">
            <v>1.39</v>
          </cell>
          <cell r="M60">
            <v>1.4</v>
          </cell>
          <cell r="N60">
            <v>1.4</v>
          </cell>
          <cell r="O60">
            <v>44925</v>
          </cell>
        </row>
        <row r="61">
          <cell r="G61" t="str">
            <v>BMG1466R1732</v>
          </cell>
          <cell r="H61" t="str">
            <v>NOK</v>
          </cell>
          <cell r="I61" t="str">
            <v>A</v>
          </cell>
          <cell r="J61">
            <v>50.3</v>
          </cell>
          <cell r="K61">
            <v>54.3</v>
          </cell>
          <cell r="L61">
            <v>49.9</v>
          </cell>
          <cell r="M61">
            <v>53.35</v>
          </cell>
          <cell r="N61">
            <v>53.35</v>
          </cell>
          <cell r="O61">
            <v>44925</v>
          </cell>
        </row>
        <row r="62">
          <cell r="G62" t="str">
            <v>NO0010657505</v>
          </cell>
          <cell r="H62" t="str">
            <v>NOK</v>
          </cell>
          <cell r="I62" t="str">
            <v>A</v>
          </cell>
          <cell r="J62">
            <v>154</v>
          </cell>
          <cell r="K62">
            <v>154</v>
          </cell>
          <cell r="L62">
            <v>150.4</v>
          </cell>
          <cell r="M62">
            <v>152</v>
          </cell>
          <cell r="N62">
            <v>152</v>
          </cell>
          <cell r="O62">
            <v>44925</v>
          </cell>
        </row>
        <row r="63">
          <cell r="G63" t="str">
            <v>NO0010360266</v>
          </cell>
          <cell r="H63" t="str">
            <v>NOK</v>
          </cell>
          <cell r="I63" t="str">
            <v>A</v>
          </cell>
          <cell r="J63">
            <v>59.8</v>
          </cell>
          <cell r="K63">
            <v>60.6</v>
          </cell>
          <cell r="L63">
            <v>59.6</v>
          </cell>
          <cell r="M63">
            <v>60</v>
          </cell>
          <cell r="N63">
            <v>60</v>
          </cell>
          <cell r="O63">
            <v>44925</v>
          </cell>
        </row>
        <row r="64">
          <cell r="G64" t="str">
            <v>BMG0702P1086</v>
          </cell>
          <cell r="H64" t="str">
            <v>NOK</v>
          </cell>
          <cell r="I64" t="str">
            <v>A</v>
          </cell>
          <cell r="J64">
            <v>24.1</v>
          </cell>
          <cell r="K64">
            <v>25.4</v>
          </cell>
          <cell r="L64">
            <v>24.1</v>
          </cell>
          <cell r="M64">
            <v>25.14</v>
          </cell>
          <cell r="N64">
            <v>25.14</v>
          </cell>
          <cell r="O64">
            <v>44925</v>
          </cell>
        </row>
        <row r="65">
          <cell r="G65" t="str">
            <v>SGXZ80461361</v>
          </cell>
          <cell r="H65" t="str">
            <v>NOK</v>
          </cell>
          <cell r="I65" t="str">
            <v>A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18.600000000000001</v>
          </cell>
          <cell r="O65">
            <v>44924</v>
          </cell>
        </row>
        <row r="66">
          <cell r="G66" t="str">
            <v>NO0010947385</v>
          </cell>
          <cell r="H66" t="str">
            <v>NOK</v>
          </cell>
          <cell r="I66" t="str">
            <v>A</v>
          </cell>
          <cell r="J66">
            <v>7.4</v>
          </cell>
          <cell r="K66">
            <v>7.4</v>
          </cell>
          <cell r="L66">
            <v>6.76</v>
          </cell>
          <cell r="M66">
            <v>6.76</v>
          </cell>
          <cell r="N66">
            <v>6.76</v>
          </cell>
          <cell r="O66">
            <v>44925</v>
          </cell>
        </row>
        <row r="67">
          <cell r="G67" t="str">
            <v>BMG173841013</v>
          </cell>
          <cell r="H67" t="str">
            <v>NOK</v>
          </cell>
          <cell r="I67" t="str">
            <v>A</v>
          </cell>
          <cell r="J67">
            <v>76.900000000000006</v>
          </cell>
          <cell r="K67">
            <v>76.900000000000006</v>
          </cell>
          <cell r="L67">
            <v>74.599999999999994</v>
          </cell>
          <cell r="M67">
            <v>75.8</v>
          </cell>
          <cell r="N67">
            <v>75.8</v>
          </cell>
          <cell r="O67">
            <v>44925</v>
          </cell>
        </row>
        <row r="68">
          <cell r="G68" t="str">
            <v>BMG1738J1247</v>
          </cell>
          <cell r="H68" t="str">
            <v>NOK</v>
          </cell>
          <cell r="I68" t="str">
            <v>A</v>
          </cell>
          <cell r="J68">
            <v>24.98</v>
          </cell>
          <cell r="K68">
            <v>25.14</v>
          </cell>
          <cell r="L68">
            <v>24.64</v>
          </cell>
          <cell r="M68">
            <v>24.86</v>
          </cell>
          <cell r="N68">
            <v>24.86</v>
          </cell>
          <cell r="O68">
            <v>44925</v>
          </cell>
        </row>
        <row r="69">
          <cell r="G69" t="str">
            <v>NO0003087603</v>
          </cell>
          <cell r="H69" t="str">
            <v>NOK</v>
          </cell>
          <cell r="I69" t="str">
            <v>A</v>
          </cell>
          <cell r="J69">
            <v>27.8</v>
          </cell>
          <cell r="K69">
            <v>27.9</v>
          </cell>
          <cell r="L69">
            <v>27</v>
          </cell>
          <cell r="M69">
            <v>27.9</v>
          </cell>
          <cell r="N69">
            <v>27.9</v>
          </cell>
          <cell r="O69">
            <v>44925</v>
          </cell>
        </row>
        <row r="70">
          <cell r="G70" t="str">
            <v>DK0061412772</v>
          </cell>
          <cell r="H70" t="str">
            <v>NOK</v>
          </cell>
          <cell r="I70" t="str">
            <v>A</v>
          </cell>
          <cell r="J70">
            <v>38.700000000000003</v>
          </cell>
          <cell r="K70">
            <v>38.799999999999997</v>
          </cell>
          <cell r="L70">
            <v>38.14</v>
          </cell>
          <cell r="M70">
            <v>38.4</v>
          </cell>
          <cell r="N70">
            <v>38.4</v>
          </cell>
          <cell r="O70">
            <v>44925</v>
          </cell>
        </row>
        <row r="71">
          <cell r="G71" t="str">
            <v>NO0010078850</v>
          </cell>
          <cell r="H71" t="str">
            <v>NOK</v>
          </cell>
          <cell r="I71" t="str">
            <v>A</v>
          </cell>
          <cell r="J71">
            <v>5.1100000000000003</v>
          </cell>
          <cell r="K71">
            <v>5.49</v>
          </cell>
          <cell r="L71">
            <v>5.09</v>
          </cell>
          <cell r="M71">
            <v>5.19</v>
          </cell>
          <cell r="N71">
            <v>5.19</v>
          </cell>
          <cell r="O71">
            <v>44925</v>
          </cell>
        </row>
        <row r="72">
          <cell r="G72" t="str">
            <v>NO0010781560</v>
          </cell>
          <cell r="H72" t="str">
            <v>NOK</v>
          </cell>
          <cell r="I72" t="str">
            <v>A</v>
          </cell>
          <cell r="J72">
            <v>0.57999999999999996</v>
          </cell>
          <cell r="K72">
            <v>0.57999999999999996</v>
          </cell>
          <cell r="L72">
            <v>0.42099999999999999</v>
          </cell>
          <cell r="M72">
            <v>0.47</v>
          </cell>
          <cell r="N72">
            <v>0.47</v>
          </cell>
          <cell r="O72">
            <v>44925</v>
          </cell>
        </row>
        <row r="73">
          <cell r="G73" t="str">
            <v>NO0010123060</v>
          </cell>
          <cell r="H73" t="str">
            <v>NOK</v>
          </cell>
          <cell r="I73" t="str">
            <v>A</v>
          </cell>
          <cell r="J73">
            <v>16.98</v>
          </cell>
          <cell r="K73">
            <v>16.98</v>
          </cell>
          <cell r="L73">
            <v>15.66</v>
          </cell>
          <cell r="M73">
            <v>16.98</v>
          </cell>
          <cell r="N73">
            <v>16.98</v>
          </cell>
          <cell r="O73">
            <v>44925</v>
          </cell>
        </row>
        <row r="74">
          <cell r="G74" t="str">
            <v>NO0010778095</v>
          </cell>
          <cell r="H74" t="str">
            <v>NOK</v>
          </cell>
          <cell r="I74" t="str">
            <v>A</v>
          </cell>
          <cell r="J74">
            <v>1.0940000000000001</v>
          </cell>
          <cell r="K74">
            <v>1.1439999999999999</v>
          </cell>
          <cell r="L74">
            <v>1.0940000000000001</v>
          </cell>
          <cell r="M74">
            <v>1.1020000000000001</v>
          </cell>
          <cell r="N74">
            <v>1.1020000000000001</v>
          </cell>
          <cell r="O74">
            <v>44925</v>
          </cell>
        </row>
        <row r="75">
          <cell r="G75" t="str">
            <v>NO0010917594</v>
          </cell>
          <cell r="H75" t="str">
            <v>NOK</v>
          </cell>
          <cell r="I75" t="str">
            <v>A</v>
          </cell>
          <cell r="J75">
            <v>5.94</v>
          </cell>
          <cell r="K75">
            <v>6.14</v>
          </cell>
          <cell r="L75">
            <v>5.9</v>
          </cell>
          <cell r="M75">
            <v>6</v>
          </cell>
          <cell r="N75">
            <v>6</v>
          </cell>
          <cell r="O75">
            <v>44925</v>
          </cell>
        </row>
        <row r="76">
          <cell r="G76" t="str">
            <v>AU000000CSS3</v>
          </cell>
          <cell r="H76" t="str">
            <v>NOK</v>
          </cell>
          <cell r="I76" t="str">
            <v>A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3.95</v>
          </cell>
          <cell r="O76">
            <v>44922</v>
          </cell>
        </row>
        <row r="77">
          <cell r="G77" t="str">
            <v>NO0010876642</v>
          </cell>
          <cell r="H77" t="str">
            <v>NOK</v>
          </cell>
          <cell r="I77" t="str">
            <v>A</v>
          </cell>
          <cell r="J77">
            <v>12.52</v>
          </cell>
          <cell r="K77">
            <v>12.58</v>
          </cell>
          <cell r="L77">
            <v>12.12</v>
          </cell>
          <cell r="M77">
            <v>12.4</v>
          </cell>
          <cell r="N77">
            <v>12.4</v>
          </cell>
          <cell r="O77">
            <v>44925</v>
          </cell>
        </row>
        <row r="78">
          <cell r="G78" t="str">
            <v>NO0010923121</v>
          </cell>
          <cell r="H78" t="str">
            <v>NOK</v>
          </cell>
          <cell r="I78" t="str">
            <v>A</v>
          </cell>
          <cell r="J78">
            <v>10.98</v>
          </cell>
          <cell r="K78">
            <v>11.5</v>
          </cell>
          <cell r="L78">
            <v>10.98</v>
          </cell>
          <cell r="M78">
            <v>11.5</v>
          </cell>
          <cell r="N78">
            <v>11.5</v>
          </cell>
          <cell r="O78">
            <v>44925</v>
          </cell>
        </row>
        <row r="79">
          <cell r="G79" t="str">
            <v>SE0014731154</v>
          </cell>
          <cell r="H79" t="str">
            <v>NOK</v>
          </cell>
          <cell r="I79" t="str">
            <v>A</v>
          </cell>
          <cell r="J79">
            <v>8.9</v>
          </cell>
          <cell r="K79">
            <v>9.24</v>
          </cell>
          <cell r="L79">
            <v>8.86</v>
          </cell>
          <cell r="M79">
            <v>9.14</v>
          </cell>
          <cell r="N79">
            <v>9.14</v>
          </cell>
          <cell r="O79">
            <v>44925</v>
          </cell>
        </row>
        <row r="80">
          <cell r="G80" t="str">
            <v>BMG2415A1137</v>
          </cell>
          <cell r="H80" t="str">
            <v>NOK</v>
          </cell>
          <cell r="I80" t="str">
            <v>A</v>
          </cell>
          <cell r="J80">
            <v>114.6</v>
          </cell>
          <cell r="K80">
            <v>114.6</v>
          </cell>
          <cell r="L80">
            <v>111.5</v>
          </cell>
          <cell r="M80">
            <v>113.7</v>
          </cell>
          <cell r="N80">
            <v>113.7</v>
          </cell>
          <cell r="O80">
            <v>44925</v>
          </cell>
        </row>
        <row r="81">
          <cell r="G81" t="str">
            <v>NO0010808892</v>
          </cell>
          <cell r="H81" t="str">
            <v>NOK</v>
          </cell>
          <cell r="I81" t="str">
            <v>A</v>
          </cell>
          <cell r="J81">
            <v>100</v>
          </cell>
          <cell r="K81">
            <v>101.8</v>
          </cell>
          <cell r="L81">
            <v>99.9</v>
          </cell>
          <cell r="M81">
            <v>100.1</v>
          </cell>
          <cell r="N81">
            <v>100.1</v>
          </cell>
          <cell r="O81">
            <v>44925</v>
          </cell>
        </row>
        <row r="82">
          <cell r="G82" t="str">
            <v>NO0010894512</v>
          </cell>
          <cell r="H82" t="str">
            <v>NOK</v>
          </cell>
          <cell r="I82" t="str">
            <v>A</v>
          </cell>
          <cell r="J82">
            <v>39</v>
          </cell>
          <cell r="K82">
            <v>39</v>
          </cell>
          <cell r="L82">
            <v>37.9</v>
          </cell>
          <cell r="M82">
            <v>38</v>
          </cell>
          <cell r="N82">
            <v>38</v>
          </cell>
          <cell r="O82">
            <v>44925</v>
          </cell>
        </row>
        <row r="83">
          <cell r="G83" t="str">
            <v>NO0010015175</v>
          </cell>
          <cell r="H83" t="str">
            <v>NOK</v>
          </cell>
          <cell r="I83" t="str">
            <v>A</v>
          </cell>
          <cell r="J83">
            <v>38</v>
          </cell>
          <cell r="K83">
            <v>38.5</v>
          </cell>
          <cell r="L83">
            <v>38</v>
          </cell>
          <cell r="M83">
            <v>38.5</v>
          </cell>
          <cell r="N83">
            <v>38.5</v>
          </cell>
          <cell r="O83">
            <v>44925</v>
          </cell>
        </row>
        <row r="84">
          <cell r="G84" t="str">
            <v>NO0010955917</v>
          </cell>
          <cell r="H84" t="str">
            <v>NOK</v>
          </cell>
          <cell r="I84" t="str">
            <v>A</v>
          </cell>
          <cell r="J84">
            <v>16.55</v>
          </cell>
          <cell r="K84">
            <v>16.850000000000001</v>
          </cell>
          <cell r="L84">
            <v>16.149999999999999</v>
          </cell>
          <cell r="M84">
            <v>16.850000000000001</v>
          </cell>
          <cell r="N84">
            <v>16.850000000000001</v>
          </cell>
          <cell r="O84">
            <v>44925</v>
          </cell>
        </row>
        <row r="85">
          <cell r="G85" t="str">
            <v>NO0010963275</v>
          </cell>
          <cell r="H85" t="str">
            <v>NOK</v>
          </cell>
          <cell r="I85" t="str">
            <v>A</v>
          </cell>
          <cell r="J85">
            <v>13</v>
          </cell>
          <cell r="K85">
            <v>13.88</v>
          </cell>
          <cell r="L85">
            <v>12.7</v>
          </cell>
          <cell r="M85">
            <v>13.8</v>
          </cell>
          <cell r="N85">
            <v>13.8</v>
          </cell>
          <cell r="O85">
            <v>44925</v>
          </cell>
        </row>
        <row r="86">
          <cell r="G86" t="str">
            <v>NO0003055808</v>
          </cell>
          <cell r="H86" t="str">
            <v>NOK</v>
          </cell>
          <cell r="I86" t="str">
            <v>A</v>
          </cell>
          <cell r="J86">
            <v>3.4950000000000001</v>
          </cell>
          <cell r="K86">
            <v>3.5</v>
          </cell>
          <cell r="L86">
            <v>3.36</v>
          </cell>
          <cell r="M86">
            <v>3.4550000000000001</v>
          </cell>
          <cell r="N86">
            <v>3.4550000000000001</v>
          </cell>
          <cell r="O86">
            <v>44925</v>
          </cell>
        </row>
        <row r="87">
          <cell r="G87" t="str">
            <v>NO0010161896</v>
          </cell>
          <cell r="H87" t="str">
            <v>NOK</v>
          </cell>
          <cell r="I87" t="str">
            <v>A</v>
          </cell>
          <cell r="J87">
            <v>194</v>
          </cell>
          <cell r="K87">
            <v>195.2</v>
          </cell>
          <cell r="L87">
            <v>193.85</v>
          </cell>
          <cell r="M87">
            <v>194.45</v>
          </cell>
          <cell r="N87">
            <v>194.45</v>
          </cell>
          <cell r="O87">
            <v>44925</v>
          </cell>
        </row>
        <row r="88">
          <cell r="G88" t="str">
            <v>NO0003921009</v>
          </cell>
          <cell r="H88" t="str">
            <v>NOK</v>
          </cell>
          <cell r="I88" t="str">
            <v>A</v>
          </cell>
          <cell r="J88">
            <v>11.92</v>
          </cell>
          <cell r="K88">
            <v>11.93</v>
          </cell>
          <cell r="L88">
            <v>11.66</v>
          </cell>
          <cell r="M88">
            <v>11.81</v>
          </cell>
          <cell r="N88">
            <v>11.81</v>
          </cell>
          <cell r="O88">
            <v>44925</v>
          </cell>
        </row>
        <row r="89">
          <cell r="G89" t="str">
            <v>NO0010070063</v>
          </cell>
          <cell r="H89" t="str">
            <v>NOK</v>
          </cell>
          <cell r="I89" t="str">
            <v>A</v>
          </cell>
          <cell r="J89">
            <v>1.1259999999999999</v>
          </cell>
          <cell r="K89">
            <v>1.1399999999999999</v>
          </cell>
          <cell r="L89">
            <v>1.0920000000000001</v>
          </cell>
          <cell r="M89">
            <v>1.1399999999999999</v>
          </cell>
          <cell r="N89">
            <v>1.1399999999999999</v>
          </cell>
          <cell r="O89">
            <v>44925</v>
          </cell>
        </row>
        <row r="90">
          <cell r="G90" t="str">
            <v>NO0012595950</v>
          </cell>
          <cell r="H90" t="str">
            <v>NOK</v>
          </cell>
          <cell r="I90" t="str">
            <v>A</v>
          </cell>
          <cell r="J90">
            <v>13</v>
          </cell>
          <cell r="K90">
            <v>13</v>
          </cell>
          <cell r="L90">
            <v>12.492000000000001</v>
          </cell>
          <cell r="M90">
            <v>12.898</v>
          </cell>
          <cell r="N90">
            <v>12.898</v>
          </cell>
          <cell r="O90">
            <v>44925</v>
          </cell>
        </row>
        <row r="91">
          <cell r="G91" t="str">
            <v>NO0010607781</v>
          </cell>
          <cell r="H91" t="str">
            <v>NOK</v>
          </cell>
          <cell r="I91" t="str">
            <v>A</v>
          </cell>
          <cell r="J91">
            <v>6</v>
          </cell>
          <cell r="K91">
            <v>6</v>
          </cell>
          <cell r="L91">
            <v>5.82</v>
          </cell>
          <cell r="M91">
            <v>5.98</v>
          </cell>
          <cell r="N91">
            <v>5.98</v>
          </cell>
          <cell r="O91">
            <v>44925</v>
          </cell>
        </row>
        <row r="92">
          <cell r="G92" t="str">
            <v>NO0010939804</v>
          </cell>
          <cell r="H92" t="str">
            <v>NOK</v>
          </cell>
          <cell r="I92" t="str">
            <v>A</v>
          </cell>
          <cell r="J92">
            <v>7.38</v>
          </cell>
          <cell r="K92">
            <v>7.38</v>
          </cell>
          <cell r="L92">
            <v>7.02</v>
          </cell>
          <cell r="M92">
            <v>7.36</v>
          </cell>
          <cell r="N92">
            <v>7.36</v>
          </cell>
          <cell r="O92">
            <v>44925</v>
          </cell>
        </row>
        <row r="93">
          <cell r="G93" t="str">
            <v>NO0010998529</v>
          </cell>
          <cell r="H93" t="str">
            <v>NOK</v>
          </cell>
          <cell r="I93" t="str">
            <v>A</v>
          </cell>
          <cell r="J93">
            <v>27.5</v>
          </cell>
          <cell r="K93">
            <v>27.7</v>
          </cell>
          <cell r="L93">
            <v>26</v>
          </cell>
          <cell r="M93">
            <v>27.65</v>
          </cell>
          <cell r="N93">
            <v>27.65</v>
          </cell>
          <cell r="O93">
            <v>44925</v>
          </cell>
        </row>
        <row r="94">
          <cell r="G94" t="str">
            <v>NO0010263023</v>
          </cell>
          <cell r="H94" t="str">
            <v>NOK</v>
          </cell>
          <cell r="I94" t="str">
            <v>A</v>
          </cell>
          <cell r="J94">
            <v>8.66</v>
          </cell>
          <cell r="K94">
            <v>9.19</v>
          </cell>
          <cell r="L94">
            <v>8.6300000000000008</v>
          </cell>
          <cell r="M94">
            <v>9</v>
          </cell>
          <cell r="N94">
            <v>9</v>
          </cell>
          <cell r="O94">
            <v>44925</v>
          </cell>
        </row>
        <row r="95">
          <cell r="G95" t="str">
            <v>NO0010358484</v>
          </cell>
          <cell r="H95" t="str">
            <v>NOK</v>
          </cell>
          <cell r="I95" t="str">
            <v>A</v>
          </cell>
          <cell r="J95">
            <v>1.63</v>
          </cell>
          <cell r="K95">
            <v>1.6459999999999999</v>
          </cell>
          <cell r="L95">
            <v>1.5860000000000001</v>
          </cell>
          <cell r="M95">
            <v>1.6020000000000001</v>
          </cell>
          <cell r="N95">
            <v>1.6020000000000001</v>
          </cell>
          <cell r="O95">
            <v>44925</v>
          </cell>
        </row>
        <row r="96">
          <cell r="G96" t="str">
            <v>NO0010911902</v>
          </cell>
          <cell r="H96" t="str">
            <v>NOK</v>
          </cell>
          <cell r="I96" t="str">
            <v>A</v>
          </cell>
          <cell r="J96">
            <v>46</v>
          </cell>
          <cell r="K96">
            <v>49.6</v>
          </cell>
          <cell r="L96">
            <v>46</v>
          </cell>
          <cell r="M96">
            <v>46.6</v>
          </cell>
          <cell r="N96">
            <v>46.6</v>
          </cell>
          <cell r="O96">
            <v>44925</v>
          </cell>
        </row>
        <row r="97">
          <cell r="G97" t="str">
            <v>NO0010816093</v>
          </cell>
          <cell r="H97" t="str">
            <v>NOK</v>
          </cell>
          <cell r="I97" t="str">
            <v>A</v>
          </cell>
          <cell r="J97">
            <v>35.92</v>
          </cell>
          <cell r="K97">
            <v>35.92</v>
          </cell>
          <cell r="L97">
            <v>35.1</v>
          </cell>
          <cell r="M97">
            <v>35.200000000000003</v>
          </cell>
          <cell r="N97">
            <v>35.200000000000003</v>
          </cell>
          <cell r="O97">
            <v>44925</v>
          </cell>
        </row>
        <row r="98">
          <cell r="G98" t="str">
            <v>NO0010722283</v>
          </cell>
          <cell r="H98" t="str">
            <v>NOK</v>
          </cell>
          <cell r="I98" t="str">
            <v>A</v>
          </cell>
          <cell r="J98">
            <v>21.05</v>
          </cell>
          <cell r="K98">
            <v>22.35</v>
          </cell>
          <cell r="L98">
            <v>21.05</v>
          </cell>
          <cell r="M98">
            <v>22.05</v>
          </cell>
          <cell r="N98">
            <v>22.05</v>
          </cell>
          <cell r="O98">
            <v>44925</v>
          </cell>
        </row>
        <row r="99">
          <cell r="G99" t="str">
            <v>NO0010815673</v>
          </cell>
          <cell r="H99" t="str">
            <v>NOK</v>
          </cell>
          <cell r="I99" t="str">
            <v>A</v>
          </cell>
          <cell r="J99">
            <v>15.8</v>
          </cell>
          <cell r="K99">
            <v>16.43</v>
          </cell>
          <cell r="L99">
            <v>15.69</v>
          </cell>
          <cell r="M99">
            <v>15.99</v>
          </cell>
          <cell r="N99">
            <v>15.99</v>
          </cell>
          <cell r="O99">
            <v>44925</v>
          </cell>
        </row>
        <row r="100">
          <cell r="G100" t="str">
            <v>NO0011002586</v>
          </cell>
          <cell r="H100" t="str">
            <v>NOK</v>
          </cell>
          <cell r="I100" t="str">
            <v>A</v>
          </cell>
          <cell r="J100">
            <v>24.1</v>
          </cell>
          <cell r="K100">
            <v>25.05</v>
          </cell>
          <cell r="L100">
            <v>24.1</v>
          </cell>
          <cell r="M100">
            <v>25</v>
          </cell>
          <cell r="N100">
            <v>25</v>
          </cell>
          <cell r="O100">
            <v>44925</v>
          </cell>
        </row>
        <row r="101">
          <cell r="G101" t="str">
            <v>NO0012555459</v>
          </cell>
          <cell r="H101" t="str">
            <v>NOK</v>
          </cell>
          <cell r="I101" t="str">
            <v>A</v>
          </cell>
          <cell r="J101">
            <v>34.445</v>
          </cell>
          <cell r="K101">
            <v>34.494999999999997</v>
          </cell>
          <cell r="L101">
            <v>31.004999999999999</v>
          </cell>
          <cell r="M101">
            <v>34.49</v>
          </cell>
          <cell r="N101">
            <v>34.49</v>
          </cell>
          <cell r="O101">
            <v>44925</v>
          </cell>
        </row>
        <row r="102">
          <cell r="G102" t="str">
            <v>NO0012697715</v>
          </cell>
          <cell r="H102" t="str">
            <v>NOK</v>
          </cell>
          <cell r="I102" t="str">
            <v>A</v>
          </cell>
          <cell r="J102">
            <v>2.2999999999999998</v>
          </cell>
          <cell r="K102">
            <v>2.4</v>
          </cell>
          <cell r="L102">
            <v>2.2505000000000002</v>
          </cell>
          <cell r="M102">
            <v>2.4</v>
          </cell>
          <cell r="N102">
            <v>2.4</v>
          </cell>
          <cell r="O102">
            <v>44925</v>
          </cell>
        </row>
        <row r="103">
          <cell r="G103" t="str">
            <v>NO0012450008</v>
          </cell>
          <cell r="H103" t="str">
            <v>NOK</v>
          </cell>
          <cell r="I103" t="str">
            <v>A</v>
          </cell>
          <cell r="J103">
            <v>1.9572000000000001</v>
          </cell>
          <cell r="K103">
            <v>2</v>
          </cell>
          <cell r="L103">
            <v>1.86</v>
          </cell>
          <cell r="M103">
            <v>1.8956</v>
          </cell>
          <cell r="N103">
            <v>1.8956</v>
          </cell>
          <cell r="O103">
            <v>44925</v>
          </cell>
        </row>
        <row r="104">
          <cell r="G104" t="str">
            <v>NO0010716418</v>
          </cell>
          <cell r="H104" t="str">
            <v>NOK</v>
          </cell>
          <cell r="I104" t="str">
            <v>A</v>
          </cell>
          <cell r="J104">
            <v>105</v>
          </cell>
          <cell r="K104">
            <v>108.6</v>
          </cell>
          <cell r="L104">
            <v>105</v>
          </cell>
          <cell r="M104">
            <v>105.8</v>
          </cell>
          <cell r="N104">
            <v>105.8</v>
          </cell>
          <cell r="O104">
            <v>44925</v>
          </cell>
        </row>
        <row r="105">
          <cell r="G105" t="str">
            <v>NL0015000GX8</v>
          </cell>
          <cell r="H105" t="str">
            <v>NOK</v>
          </cell>
          <cell r="I105" t="str">
            <v>A</v>
          </cell>
          <cell r="J105">
            <v>33.299999999999997</v>
          </cell>
          <cell r="K105">
            <v>33.5</v>
          </cell>
          <cell r="L105">
            <v>32</v>
          </cell>
          <cell r="M105">
            <v>33.5</v>
          </cell>
          <cell r="N105">
            <v>33.5</v>
          </cell>
          <cell r="O105">
            <v>44925</v>
          </cell>
        </row>
        <row r="106">
          <cell r="G106" t="str">
            <v>NO0010096985</v>
          </cell>
          <cell r="H106" t="str">
            <v>NOK</v>
          </cell>
          <cell r="I106" t="str">
            <v>A</v>
          </cell>
          <cell r="J106">
            <v>358.1</v>
          </cell>
          <cell r="K106">
            <v>360</v>
          </cell>
          <cell r="L106">
            <v>351</v>
          </cell>
          <cell r="M106">
            <v>351.8</v>
          </cell>
          <cell r="N106">
            <v>351.8</v>
          </cell>
          <cell r="O106">
            <v>44925</v>
          </cell>
        </row>
        <row r="107">
          <cell r="G107" t="str">
            <v>NO0010708605</v>
          </cell>
          <cell r="H107" t="str">
            <v>NOK</v>
          </cell>
          <cell r="I107" t="str">
            <v>A</v>
          </cell>
          <cell r="J107">
            <v>2.8</v>
          </cell>
          <cell r="K107">
            <v>2.94</v>
          </cell>
          <cell r="L107">
            <v>2.8</v>
          </cell>
          <cell r="M107">
            <v>2.94</v>
          </cell>
          <cell r="N107">
            <v>2.94</v>
          </cell>
          <cell r="O107">
            <v>44925</v>
          </cell>
        </row>
        <row r="108">
          <cell r="G108" t="str">
            <v>NO0010735343</v>
          </cell>
          <cell r="H108" t="str">
            <v>NOK</v>
          </cell>
          <cell r="I108" t="str">
            <v>A</v>
          </cell>
          <cell r="J108">
            <v>68.8</v>
          </cell>
          <cell r="K108">
            <v>69.599999999999994</v>
          </cell>
          <cell r="L108">
            <v>68.5</v>
          </cell>
          <cell r="M108">
            <v>68.650000000000006</v>
          </cell>
          <cell r="N108">
            <v>68.650000000000006</v>
          </cell>
          <cell r="O108">
            <v>44925</v>
          </cell>
        </row>
        <row r="109">
          <cell r="G109" t="str">
            <v>DK0061414711</v>
          </cell>
          <cell r="H109" t="str">
            <v>NOK</v>
          </cell>
          <cell r="I109" t="str">
            <v>A</v>
          </cell>
          <cell r="J109">
            <v>37.049999999999997</v>
          </cell>
          <cell r="K109">
            <v>37.6</v>
          </cell>
          <cell r="L109">
            <v>35.9</v>
          </cell>
          <cell r="M109">
            <v>35.9</v>
          </cell>
          <cell r="N109">
            <v>35.9</v>
          </cell>
          <cell r="O109">
            <v>44925</v>
          </cell>
        </row>
        <row r="110">
          <cell r="G110" t="str">
            <v>NO0010852213</v>
          </cell>
          <cell r="H110" t="str">
            <v>NOK</v>
          </cell>
          <cell r="I110" t="str">
            <v>A</v>
          </cell>
          <cell r="J110">
            <v>11.3</v>
          </cell>
          <cell r="K110">
            <v>12</v>
          </cell>
          <cell r="L110">
            <v>11.3</v>
          </cell>
          <cell r="M110">
            <v>12</v>
          </cell>
          <cell r="N110">
            <v>12</v>
          </cell>
          <cell r="O110">
            <v>44925</v>
          </cell>
        </row>
        <row r="111">
          <cell r="G111" t="str">
            <v>BMG359472021</v>
          </cell>
          <cell r="H111" t="str">
            <v>NOK</v>
          </cell>
          <cell r="I111" t="str">
            <v>A</v>
          </cell>
          <cell r="J111">
            <v>330</v>
          </cell>
          <cell r="K111">
            <v>330</v>
          </cell>
          <cell r="L111">
            <v>319</v>
          </cell>
          <cell r="M111">
            <v>320.8</v>
          </cell>
          <cell r="N111">
            <v>320.8</v>
          </cell>
          <cell r="O111">
            <v>44925</v>
          </cell>
        </row>
        <row r="112">
          <cell r="G112" t="str">
            <v>NO0010931900</v>
          </cell>
          <cell r="H112" t="str">
            <v>NOK</v>
          </cell>
          <cell r="I112" t="str">
            <v>A</v>
          </cell>
          <cell r="J112">
            <v>5.4999999999999997E-3</v>
          </cell>
          <cell r="K112">
            <v>5.4999999999999997E-3</v>
          </cell>
          <cell r="L112">
            <v>5.1999999999999998E-3</v>
          </cell>
          <cell r="M112">
            <v>5.4000000000000003E-3</v>
          </cell>
          <cell r="N112">
            <v>5.4000000000000003E-3</v>
          </cell>
          <cell r="O112">
            <v>44925</v>
          </cell>
        </row>
        <row r="113">
          <cell r="G113" t="str">
            <v>BMG3682E1921</v>
          </cell>
          <cell r="H113" t="str">
            <v>NOK</v>
          </cell>
          <cell r="I113" t="str">
            <v>A</v>
          </cell>
          <cell r="J113">
            <v>118.8</v>
          </cell>
          <cell r="K113">
            <v>120.1</v>
          </cell>
          <cell r="L113">
            <v>116.8</v>
          </cell>
          <cell r="M113">
            <v>117.6</v>
          </cell>
          <cell r="N113">
            <v>117.6</v>
          </cell>
          <cell r="O113">
            <v>44925</v>
          </cell>
        </row>
        <row r="114">
          <cell r="G114" t="str">
            <v>NO0010936792</v>
          </cell>
          <cell r="H114" t="str">
            <v>NOK</v>
          </cell>
          <cell r="I114" t="str">
            <v>A</v>
          </cell>
          <cell r="J114">
            <v>49.3</v>
          </cell>
          <cell r="K114">
            <v>49.5</v>
          </cell>
          <cell r="L114">
            <v>49.3</v>
          </cell>
          <cell r="M114">
            <v>49.5</v>
          </cell>
          <cell r="N114">
            <v>49.5</v>
          </cell>
          <cell r="O114">
            <v>44925</v>
          </cell>
        </row>
        <row r="115">
          <cell r="G115" t="str">
            <v>US36467X2062</v>
          </cell>
          <cell r="H115" t="str">
            <v>NOK</v>
          </cell>
          <cell r="I115" t="str">
            <v>A</v>
          </cell>
          <cell r="J115">
            <v>26.2</v>
          </cell>
          <cell r="K115">
            <v>26.38</v>
          </cell>
          <cell r="L115">
            <v>26</v>
          </cell>
          <cell r="M115">
            <v>26.16</v>
          </cell>
          <cell r="N115">
            <v>26.16</v>
          </cell>
          <cell r="O115">
            <v>44925</v>
          </cell>
        </row>
        <row r="116">
          <cell r="G116" t="str">
            <v>NO0010262686</v>
          </cell>
          <cell r="H116" t="str">
            <v>NOK</v>
          </cell>
          <cell r="I116" t="str">
            <v>A</v>
          </cell>
          <cell r="J116">
            <v>11.1</v>
          </cell>
          <cell r="K116">
            <v>11.1</v>
          </cell>
          <cell r="L116">
            <v>10.1</v>
          </cell>
          <cell r="M116">
            <v>10.199999999999999</v>
          </cell>
          <cell r="N116">
            <v>10.199999999999999</v>
          </cell>
          <cell r="O116">
            <v>44925</v>
          </cell>
        </row>
        <row r="117">
          <cell r="G117" t="str">
            <v>NO0010748866</v>
          </cell>
          <cell r="H117" t="str">
            <v>NOK</v>
          </cell>
          <cell r="I117" t="str">
            <v>A</v>
          </cell>
          <cell r="J117">
            <v>39</v>
          </cell>
          <cell r="K117">
            <v>41.4</v>
          </cell>
          <cell r="L117">
            <v>39</v>
          </cell>
          <cell r="M117">
            <v>41</v>
          </cell>
          <cell r="N117">
            <v>41</v>
          </cell>
          <cell r="O117">
            <v>44925</v>
          </cell>
        </row>
        <row r="118">
          <cell r="G118" t="str">
            <v>NO0011013765</v>
          </cell>
          <cell r="H118" t="str">
            <v>NOK</v>
          </cell>
          <cell r="I118" t="str">
            <v>A</v>
          </cell>
          <cell r="J118">
            <v>8.2799999999999994</v>
          </cell>
          <cell r="K118">
            <v>8.2799999999999994</v>
          </cell>
          <cell r="L118">
            <v>7.8</v>
          </cell>
          <cell r="M118">
            <v>8.1</v>
          </cell>
          <cell r="N118">
            <v>8.1</v>
          </cell>
          <cell r="O118">
            <v>44925</v>
          </cell>
        </row>
        <row r="119">
          <cell r="G119" t="str">
            <v>NO0010582521</v>
          </cell>
          <cell r="H119" t="str">
            <v>NOK</v>
          </cell>
          <cell r="I119" t="str">
            <v>A</v>
          </cell>
          <cell r="J119">
            <v>192.8</v>
          </cell>
          <cell r="K119">
            <v>193</v>
          </cell>
          <cell r="L119">
            <v>191.4</v>
          </cell>
          <cell r="M119">
            <v>192.2</v>
          </cell>
          <cell r="N119">
            <v>192.2</v>
          </cell>
          <cell r="O119">
            <v>44925</v>
          </cell>
        </row>
        <row r="120">
          <cell r="G120" t="str">
            <v>NO0010886013</v>
          </cell>
          <cell r="H120" t="str">
            <v>NOK</v>
          </cell>
          <cell r="I120" t="str">
            <v>A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16</v>
          </cell>
          <cell r="O120">
            <v>44924</v>
          </cell>
        </row>
        <row r="121">
          <cell r="G121" t="str">
            <v>NO0010813843</v>
          </cell>
          <cell r="H121" t="str">
            <v>NOK</v>
          </cell>
          <cell r="I121" t="str">
            <v>A</v>
          </cell>
          <cell r="J121">
            <v>1.29</v>
          </cell>
          <cell r="K121">
            <v>1.31</v>
          </cell>
          <cell r="L121">
            <v>1.25</v>
          </cell>
          <cell r="M121">
            <v>1.26</v>
          </cell>
          <cell r="N121">
            <v>1.26</v>
          </cell>
          <cell r="O121">
            <v>44925</v>
          </cell>
        </row>
        <row r="122">
          <cell r="G122" t="str">
            <v>BMG396372051</v>
          </cell>
          <cell r="H122" t="str">
            <v>NOK</v>
          </cell>
          <cell r="I122" t="str">
            <v>A</v>
          </cell>
          <cell r="J122">
            <v>87.7</v>
          </cell>
          <cell r="K122">
            <v>88.3</v>
          </cell>
          <cell r="L122">
            <v>85.22</v>
          </cell>
          <cell r="M122">
            <v>85.94</v>
          </cell>
          <cell r="N122">
            <v>85.94</v>
          </cell>
          <cell r="O122">
            <v>44925</v>
          </cell>
        </row>
        <row r="123">
          <cell r="G123" t="str">
            <v>NO0004913609</v>
          </cell>
          <cell r="H123" t="str">
            <v>NOK</v>
          </cell>
          <cell r="I123" t="str">
            <v>A</v>
          </cell>
          <cell r="J123">
            <v>7.8</v>
          </cell>
          <cell r="K123">
            <v>7.86</v>
          </cell>
          <cell r="L123">
            <v>7.8</v>
          </cell>
          <cell r="M123">
            <v>7.8</v>
          </cell>
          <cell r="N123">
            <v>7.8</v>
          </cell>
          <cell r="O123">
            <v>44925</v>
          </cell>
        </row>
        <row r="124">
          <cell r="G124" t="str">
            <v>NO0011109563</v>
          </cell>
          <cell r="H124" t="str">
            <v>NOK</v>
          </cell>
          <cell r="I124" t="str">
            <v>A</v>
          </cell>
          <cell r="J124">
            <v>164.5</v>
          </cell>
          <cell r="K124">
            <v>164.5</v>
          </cell>
          <cell r="L124">
            <v>162</v>
          </cell>
          <cell r="M124">
            <v>162.12</v>
          </cell>
          <cell r="N124">
            <v>162.12</v>
          </cell>
          <cell r="O124">
            <v>44925</v>
          </cell>
        </row>
        <row r="125">
          <cell r="G125" t="str">
            <v>NO0010907744</v>
          </cell>
          <cell r="H125" t="str">
            <v>NOK</v>
          </cell>
          <cell r="I125" t="str">
            <v>A</v>
          </cell>
          <cell r="J125">
            <v>7.82</v>
          </cell>
          <cell r="K125">
            <v>8.16</v>
          </cell>
          <cell r="L125">
            <v>7.5</v>
          </cell>
          <cell r="M125">
            <v>7.8</v>
          </cell>
          <cell r="N125">
            <v>7.8</v>
          </cell>
          <cell r="O125">
            <v>44925</v>
          </cell>
        </row>
        <row r="126">
          <cell r="G126" t="str">
            <v>NO0010365521</v>
          </cell>
          <cell r="H126" t="str">
            <v>NOK</v>
          </cell>
          <cell r="I126" t="str">
            <v>A</v>
          </cell>
          <cell r="J126">
            <v>79.400000000000006</v>
          </cell>
          <cell r="K126">
            <v>80.099999999999994</v>
          </cell>
          <cell r="L126">
            <v>78.099999999999994</v>
          </cell>
          <cell r="M126">
            <v>78.599999999999994</v>
          </cell>
          <cell r="N126">
            <v>78.599999999999994</v>
          </cell>
          <cell r="O126">
            <v>44925</v>
          </cell>
        </row>
        <row r="127">
          <cell r="G127" t="str">
            <v>NO0010636491</v>
          </cell>
          <cell r="H127" t="str">
            <v>NOK</v>
          </cell>
          <cell r="I127" t="str">
            <v>A</v>
          </cell>
          <cell r="J127">
            <v>159</v>
          </cell>
          <cell r="K127">
            <v>159</v>
          </cell>
          <cell r="L127">
            <v>159</v>
          </cell>
          <cell r="M127">
            <v>159</v>
          </cell>
          <cell r="N127">
            <v>159</v>
          </cell>
          <cell r="O127">
            <v>44925</v>
          </cell>
        </row>
        <row r="128">
          <cell r="G128" t="str">
            <v>NO0004288200</v>
          </cell>
          <cell r="H128" t="str">
            <v>NOK</v>
          </cell>
          <cell r="I128" t="str">
            <v>A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590</v>
          </cell>
          <cell r="O128">
            <v>44918</v>
          </cell>
        </row>
        <row r="129">
          <cell r="G129" t="str">
            <v>BMG4233B1090</v>
          </cell>
          <cell r="H129" t="str">
            <v>NOK</v>
          </cell>
          <cell r="I129" t="str">
            <v>A</v>
          </cell>
          <cell r="J129">
            <v>51.5</v>
          </cell>
          <cell r="K129">
            <v>52.2</v>
          </cell>
          <cell r="L129">
            <v>50.1</v>
          </cell>
          <cell r="M129">
            <v>50.4</v>
          </cell>
          <cell r="N129">
            <v>50.4</v>
          </cell>
          <cell r="O129">
            <v>44925</v>
          </cell>
        </row>
        <row r="130">
          <cell r="G130" t="str">
            <v>NO0010921299</v>
          </cell>
          <cell r="H130" t="str">
            <v>NOK</v>
          </cell>
          <cell r="I130" t="str">
            <v>A</v>
          </cell>
          <cell r="J130">
            <v>0.75</v>
          </cell>
          <cell r="K130">
            <v>0.79900000000000004</v>
          </cell>
          <cell r="L130">
            <v>0.72299999999999998</v>
          </cell>
          <cell r="M130">
            <v>0.74</v>
          </cell>
          <cell r="N130">
            <v>0.74</v>
          </cell>
          <cell r="O130">
            <v>44925</v>
          </cell>
        </row>
        <row r="131">
          <cell r="G131" t="str">
            <v>NO0010931918</v>
          </cell>
          <cell r="H131" t="str">
            <v>NOK</v>
          </cell>
          <cell r="I131" t="str">
            <v>A</v>
          </cell>
          <cell r="J131">
            <v>8.4</v>
          </cell>
          <cell r="K131">
            <v>8.6999999999999993</v>
          </cell>
          <cell r="L131">
            <v>8.3800000000000008</v>
          </cell>
          <cell r="M131">
            <v>8.5</v>
          </cell>
          <cell r="N131">
            <v>8.5</v>
          </cell>
          <cell r="O131">
            <v>44925</v>
          </cell>
        </row>
        <row r="132">
          <cell r="G132" t="str">
            <v>NO0011045429</v>
          </cell>
          <cell r="H132" t="str">
            <v>NOK</v>
          </cell>
          <cell r="I132" t="str">
            <v>A</v>
          </cell>
          <cell r="J132">
            <v>10.8</v>
          </cell>
          <cell r="K132">
            <v>10.95</v>
          </cell>
          <cell r="L132">
            <v>10.7</v>
          </cell>
          <cell r="M132">
            <v>10.85</v>
          </cell>
          <cell r="N132">
            <v>10.85</v>
          </cell>
          <cell r="O132">
            <v>44925</v>
          </cell>
        </row>
        <row r="133">
          <cell r="G133" t="str">
            <v>NO0010257728</v>
          </cell>
          <cell r="H133" t="str">
            <v>NOK</v>
          </cell>
          <cell r="I133" t="str">
            <v>A</v>
          </cell>
          <cell r="J133">
            <v>11.8</v>
          </cell>
          <cell r="K133">
            <v>12.5</v>
          </cell>
          <cell r="L133">
            <v>11.8</v>
          </cell>
          <cell r="M133">
            <v>12.38</v>
          </cell>
          <cell r="N133">
            <v>12.38</v>
          </cell>
          <cell r="O133">
            <v>44925</v>
          </cell>
        </row>
        <row r="134">
          <cell r="G134" t="str">
            <v>NO0003067902</v>
          </cell>
          <cell r="H134" t="str">
            <v>NOK</v>
          </cell>
          <cell r="I134" t="str">
            <v>A</v>
          </cell>
          <cell r="J134">
            <v>28</v>
          </cell>
          <cell r="K134">
            <v>28.46</v>
          </cell>
          <cell r="L134">
            <v>27.4</v>
          </cell>
          <cell r="M134">
            <v>27.4</v>
          </cell>
          <cell r="N134">
            <v>27.4</v>
          </cell>
          <cell r="O134">
            <v>44925</v>
          </cell>
        </row>
        <row r="135">
          <cell r="G135" t="str">
            <v>NO0010904923</v>
          </cell>
          <cell r="H135" t="str">
            <v>NOK</v>
          </cell>
          <cell r="I135" t="str">
            <v>A</v>
          </cell>
          <cell r="J135">
            <v>21.26</v>
          </cell>
          <cell r="K135">
            <v>21.98</v>
          </cell>
          <cell r="L135">
            <v>20.6</v>
          </cell>
          <cell r="M135">
            <v>20.7</v>
          </cell>
          <cell r="N135">
            <v>20.7</v>
          </cell>
          <cell r="O135">
            <v>44925</v>
          </cell>
        </row>
        <row r="136">
          <cell r="G136" t="str">
            <v>BMG4660A1036</v>
          </cell>
          <cell r="H136" t="str">
            <v>NOK</v>
          </cell>
          <cell r="I136" t="str">
            <v>A</v>
          </cell>
          <cell r="J136">
            <v>50</v>
          </cell>
          <cell r="K136">
            <v>50</v>
          </cell>
          <cell r="L136">
            <v>49</v>
          </cell>
          <cell r="M136">
            <v>49.9</v>
          </cell>
          <cell r="N136">
            <v>49.9</v>
          </cell>
          <cell r="O136">
            <v>44925</v>
          </cell>
        </row>
        <row r="137">
          <cell r="G137" t="str">
            <v>NO0010598683</v>
          </cell>
          <cell r="H137" t="str">
            <v>NOK</v>
          </cell>
          <cell r="I137" t="str">
            <v>A</v>
          </cell>
          <cell r="J137">
            <v>2.82</v>
          </cell>
          <cell r="K137">
            <v>3.7</v>
          </cell>
          <cell r="L137">
            <v>2.82</v>
          </cell>
          <cell r="M137">
            <v>3.29</v>
          </cell>
          <cell r="N137">
            <v>3.29</v>
          </cell>
          <cell r="O137">
            <v>44925</v>
          </cell>
        </row>
        <row r="138">
          <cell r="G138" t="str">
            <v>NO0010917339</v>
          </cell>
          <cell r="H138" t="str">
            <v>NOK</v>
          </cell>
          <cell r="I138" t="str">
            <v>A</v>
          </cell>
          <cell r="J138">
            <v>37.950000000000003</v>
          </cell>
          <cell r="K138">
            <v>37.950000000000003</v>
          </cell>
          <cell r="L138">
            <v>36.200000000000003</v>
          </cell>
          <cell r="M138">
            <v>37.950000000000003</v>
          </cell>
          <cell r="N138">
            <v>37.950000000000003</v>
          </cell>
          <cell r="O138">
            <v>44925</v>
          </cell>
        </row>
        <row r="139">
          <cell r="G139" t="str">
            <v>NO0010859648</v>
          </cell>
          <cell r="H139" t="str">
            <v>NOK</v>
          </cell>
          <cell r="I139" t="str">
            <v>A</v>
          </cell>
          <cell r="J139">
            <v>2.42</v>
          </cell>
          <cell r="K139">
            <v>2.44</v>
          </cell>
          <cell r="L139">
            <v>2.3199999999999998</v>
          </cell>
          <cell r="M139">
            <v>2.36</v>
          </cell>
          <cell r="N139">
            <v>2.36</v>
          </cell>
          <cell r="O139">
            <v>44925</v>
          </cell>
        </row>
        <row r="140">
          <cell r="G140" t="str">
            <v>NO0010776990</v>
          </cell>
          <cell r="H140" t="str">
            <v>NOK</v>
          </cell>
          <cell r="I140" t="str">
            <v>A</v>
          </cell>
          <cell r="J140">
            <v>3.63</v>
          </cell>
          <cell r="K140">
            <v>3.7749999999999999</v>
          </cell>
          <cell r="L140">
            <v>3.5</v>
          </cell>
          <cell r="M140">
            <v>3.6749999999999998</v>
          </cell>
          <cell r="N140">
            <v>3.6749999999999998</v>
          </cell>
          <cell r="O140">
            <v>44925</v>
          </cell>
        </row>
        <row r="141">
          <cell r="G141" t="str">
            <v>NO0010283211</v>
          </cell>
          <cell r="H141" t="str">
            <v>NOK</v>
          </cell>
          <cell r="I141" t="str">
            <v>A</v>
          </cell>
          <cell r="J141">
            <v>2.4</v>
          </cell>
          <cell r="K141">
            <v>2.4</v>
          </cell>
          <cell r="L141">
            <v>2.355</v>
          </cell>
          <cell r="M141">
            <v>2.38</v>
          </cell>
          <cell r="N141">
            <v>2.38</v>
          </cell>
          <cell r="O141">
            <v>44925</v>
          </cell>
        </row>
        <row r="142">
          <cell r="G142" t="str">
            <v>NO0010892359</v>
          </cell>
          <cell r="H142" t="str">
            <v>NOK</v>
          </cell>
          <cell r="I142" t="str">
            <v>A</v>
          </cell>
          <cell r="J142">
            <v>29.85</v>
          </cell>
          <cell r="K142">
            <v>29.85</v>
          </cell>
          <cell r="L142">
            <v>28.6</v>
          </cell>
          <cell r="M142">
            <v>28.95</v>
          </cell>
          <cell r="N142">
            <v>28.95</v>
          </cell>
          <cell r="O142">
            <v>44925</v>
          </cell>
        </row>
        <row r="143">
          <cell r="G143" t="str">
            <v>NO0010920945</v>
          </cell>
          <cell r="H143" t="str">
            <v>NOK</v>
          </cell>
          <cell r="I143" t="str">
            <v>A</v>
          </cell>
          <cell r="J143">
            <v>0.627</v>
          </cell>
          <cell r="K143">
            <v>0.65400000000000003</v>
          </cell>
          <cell r="L143">
            <v>0.62</v>
          </cell>
          <cell r="M143">
            <v>0.63700000000000001</v>
          </cell>
          <cell r="N143">
            <v>0.63700000000000001</v>
          </cell>
          <cell r="O143">
            <v>44925</v>
          </cell>
        </row>
        <row r="144">
          <cell r="G144" t="str">
            <v>NO0012781873</v>
          </cell>
          <cell r="H144" t="str">
            <v>NOK</v>
          </cell>
          <cell r="I144" t="str">
            <v>A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1E-4</v>
          </cell>
        </row>
        <row r="145">
          <cell r="G145" t="str">
            <v>NO0011204158</v>
          </cell>
          <cell r="H145" t="str">
            <v>NOK</v>
          </cell>
          <cell r="I145" t="str">
            <v>A</v>
          </cell>
          <cell r="J145">
            <v>1.35</v>
          </cell>
          <cell r="K145">
            <v>1.5848</v>
          </cell>
          <cell r="L145">
            <v>1.31</v>
          </cell>
          <cell r="M145">
            <v>1.4750000000000001</v>
          </cell>
          <cell r="N145">
            <v>1.4750000000000001</v>
          </cell>
          <cell r="O145">
            <v>44925</v>
          </cell>
        </row>
        <row r="146">
          <cell r="G146" t="str">
            <v>NO0011082075</v>
          </cell>
          <cell r="H146" t="str">
            <v>NOK</v>
          </cell>
          <cell r="I146" t="str">
            <v>A</v>
          </cell>
          <cell r="J146">
            <v>64</v>
          </cell>
          <cell r="K146">
            <v>66</v>
          </cell>
          <cell r="L146">
            <v>64</v>
          </cell>
          <cell r="M146">
            <v>64.900000000000006</v>
          </cell>
          <cell r="N146">
            <v>64.900000000000006</v>
          </cell>
          <cell r="O146">
            <v>44925</v>
          </cell>
        </row>
        <row r="147">
          <cell r="G147" t="str">
            <v>NO0010012636</v>
          </cell>
          <cell r="H147" t="str">
            <v>NOK</v>
          </cell>
          <cell r="I147" t="str">
            <v>A</v>
          </cell>
          <cell r="J147">
            <v>160</v>
          </cell>
          <cell r="K147">
            <v>160</v>
          </cell>
          <cell r="L147">
            <v>159</v>
          </cell>
          <cell r="M147">
            <v>159</v>
          </cell>
          <cell r="N147">
            <v>159</v>
          </cell>
          <cell r="O147">
            <v>44925</v>
          </cell>
        </row>
        <row r="148">
          <cell r="G148" t="str">
            <v>NO0010884794</v>
          </cell>
          <cell r="H148" t="str">
            <v>NOK</v>
          </cell>
          <cell r="I148" t="str">
            <v>A</v>
          </cell>
          <cell r="J148">
            <v>28.4</v>
          </cell>
          <cell r="K148">
            <v>29.5</v>
          </cell>
          <cell r="L148">
            <v>27.5</v>
          </cell>
          <cell r="M148">
            <v>28</v>
          </cell>
          <cell r="N148">
            <v>28</v>
          </cell>
          <cell r="O148">
            <v>44925</v>
          </cell>
        </row>
        <row r="149">
          <cell r="G149" t="str">
            <v>NO0010724701</v>
          </cell>
          <cell r="H149" t="str">
            <v>NOK</v>
          </cell>
          <cell r="I149" t="str">
            <v>A</v>
          </cell>
          <cell r="J149">
            <v>150</v>
          </cell>
          <cell r="K149">
            <v>150</v>
          </cell>
          <cell r="L149">
            <v>150</v>
          </cell>
          <cell r="M149">
            <v>150</v>
          </cell>
          <cell r="N149">
            <v>150</v>
          </cell>
          <cell r="O149">
            <v>44925</v>
          </cell>
        </row>
        <row r="150">
          <cell r="G150" t="str">
            <v>NO0003070609</v>
          </cell>
          <cell r="H150" t="str">
            <v>NOK</v>
          </cell>
          <cell r="I150" t="str">
            <v>A</v>
          </cell>
          <cell r="J150">
            <v>1.03</v>
          </cell>
          <cell r="K150">
            <v>1.03</v>
          </cell>
          <cell r="L150">
            <v>0.97350000000000003</v>
          </cell>
          <cell r="M150">
            <v>0.99950000000000006</v>
          </cell>
          <cell r="N150">
            <v>0.99950000000000006</v>
          </cell>
          <cell r="O150">
            <v>44925</v>
          </cell>
        </row>
        <row r="151">
          <cell r="G151" t="str">
            <v>NO0010536048</v>
          </cell>
          <cell r="H151" t="str">
            <v>NOK</v>
          </cell>
          <cell r="I151" t="str">
            <v>A</v>
          </cell>
          <cell r="J151">
            <v>5</v>
          </cell>
          <cell r="K151">
            <v>6.58</v>
          </cell>
          <cell r="L151">
            <v>5</v>
          </cell>
          <cell r="M151">
            <v>6.58</v>
          </cell>
          <cell r="N151">
            <v>6.58</v>
          </cell>
          <cell r="O151">
            <v>44925</v>
          </cell>
        </row>
        <row r="152">
          <cell r="G152" t="str">
            <v>SE0017486103</v>
          </cell>
          <cell r="H152" t="str">
            <v>NOK</v>
          </cell>
          <cell r="I152" t="str">
            <v>A</v>
          </cell>
          <cell r="J152">
            <v>7.7</v>
          </cell>
          <cell r="K152">
            <v>7.7</v>
          </cell>
          <cell r="L152">
            <v>7.0010000000000003</v>
          </cell>
          <cell r="M152">
            <v>7.2009999999999996</v>
          </cell>
          <cell r="N152">
            <v>7.2009999999999996</v>
          </cell>
          <cell r="O152">
            <v>44925</v>
          </cell>
        </row>
        <row r="153">
          <cell r="G153" t="str">
            <v>NO0010864036</v>
          </cell>
          <cell r="H153" t="str">
            <v>NOK</v>
          </cell>
          <cell r="I153" t="str">
            <v>A</v>
          </cell>
          <cell r="J153">
            <v>1.748</v>
          </cell>
          <cell r="K153">
            <v>1.8</v>
          </cell>
          <cell r="L153">
            <v>1.5780000000000001</v>
          </cell>
          <cell r="M153">
            <v>1.798</v>
          </cell>
          <cell r="N153">
            <v>1.798</v>
          </cell>
          <cell r="O153">
            <v>44925</v>
          </cell>
        </row>
        <row r="154">
          <cell r="G154" t="str">
            <v>NO0010762792</v>
          </cell>
          <cell r="H154" t="str">
            <v>NOK</v>
          </cell>
          <cell r="I154" t="str">
            <v>A</v>
          </cell>
          <cell r="J154">
            <v>1.73</v>
          </cell>
          <cell r="K154">
            <v>1.84</v>
          </cell>
          <cell r="L154">
            <v>1.73</v>
          </cell>
          <cell r="M154">
            <v>1.825</v>
          </cell>
          <cell r="N154">
            <v>1.825</v>
          </cell>
          <cell r="O154">
            <v>44925</v>
          </cell>
        </row>
        <row r="155">
          <cell r="G155" t="str">
            <v>NO0010955883</v>
          </cell>
          <cell r="H155" t="str">
            <v>NOK</v>
          </cell>
          <cell r="I155" t="str">
            <v>A</v>
          </cell>
          <cell r="J155">
            <v>34.4</v>
          </cell>
          <cell r="K155">
            <v>38</v>
          </cell>
          <cell r="L155">
            <v>34.4</v>
          </cell>
          <cell r="M155">
            <v>34.4</v>
          </cell>
          <cell r="N155">
            <v>34.4</v>
          </cell>
          <cell r="O155">
            <v>44925</v>
          </cell>
        </row>
        <row r="156">
          <cell r="G156" t="str">
            <v>NO0010284318</v>
          </cell>
          <cell r="H156" t="str">
            <v>NOK</v>
          </cell>
          <cell r="I156" t="str">
            <v>A</v>
          </cell>
          <cell r="J156">
            <v>0.94899999999999995</v>
          </cell>
          <cell r="K156">
            <v>0.94899999999999995</v>
          </cell>
          <cell r="L156">
            <v>0.9</v>
          </cell>
          <cell r="M156">
            <v>0.91</v>
          </cell>
          <cell r="N156">
            <v>0.91</v>
          </cell>
          <cell r="O156">
            <v>44925</v>
          </cell>
        </row>
        <row r="157">
          <cell r="G157" t="str">
            <v>NO0010001118</v>
          </cell>
          <cell r="H157" t="str">
            <v>NOK</v>
          </cell>
          <cell r="I157" t="str">
            <v>A</v>
          </cell>
          <cell r="J157">
            <v>13.5</v>
          </cell>
          <cell r="K157">
            <v>13.7</v>
          </cell>
          <cell r="L157">
            <v>13.2</v>
          </cell>
          <cell r="M157">
            <v>13.2</v>
          </cell>
          <cell r="N157">
            <v>13.2</v>
          </cell>
          <cell r="O157">
            <v>44925</v>
          </cell>
        </row>
        <row r="158">
          <cell r="G158" t="str">
            <v>BMG5137R1088</v>
          </cell>
          <cell r="H158" t="str">
            <v>NOK</v>
          </cell>
          <cell r="I158" t="str">
            <v>A</v>
          </cell>
          <cell r="J158">
            <v>7.72</v>
          </cell>
          <cell r="K158">
            <v>7.8</v>
          </cell>
          <cell r="L158">
            <v>7.55</v>
          </cell>
          <cell r="M158">
            <v>7.7</v>
          </cell>
          <cell r="N158">
            <v>7.7</v>
          </cell>
          <cell r="O158">
            <v>44925</v>
          </cell>
        </row>
        <row r="159">
          <cell r="G159" t="str">
            <v>NO0010359433</v>
          </cell>
          <cell r="H159" t="str">
            <v>NOK</v>
          </cell>
          <cell r="I159" t="str">
            <v>A</v>
          </cell>
          <cell r="J159">
            <v>238</v>
          </cell>
          <cell r="K159">
            <v>238</v>
          </cell>
          <cell r="L159">
            <v>238</v>
          </cell>
          <cell r="M159">
            <v>238</v>
          </cell>
          <cell r="N159">
            <v>238</v>
          </cell>
          <cell r="O159">
            <v>44925</v>
          </cell>
        </row>
        <row r="160">
          <cell r="G160" t="str">
            <v>NO0010823131</v>
          </cell>
          <cell r="H160" t="str">
            <v>NOK</v>
          </cell>
          <cell r="I160" t="str">
            <v>A</v>
          </cell>
          <cell r="J160">
            <v>19.405000000000001</v>
          </cell>
          <cell r="K160">
            <v>19.850000000000001</v>
          </cell>
          <cell r="L160">
            <v>19.239999999999998</v>
          </cell>
          <cell r="M160">
            <v>19.434999999999999</v>
          </cell>
          <cell r="N160">
            <v>19.434999999999999</v>
          </cell>
          <cell r="O160">
            <v>44925</v>
          </cell>
        </row>
        <row r="161">
          <cell r="G161" t="str">
            <v>NO0010743545</v>
          </cell>
          <cell r="H161" t="str">
            <v>NOK</v>
          </cell>
          <cell r="I161" t="str">
            <v>A</v>
          </cell>
          <cell r="J161">
            <v>70</v>
          </cell>
          <cell r="K161">
            <v>72.5</v>
          </cell>
          <cell r="L161">
            <v>69.2</v>
          </cell>
          <cell r="M161">
            <v>72.400000000000006</v>
          </cell>
          <cell r="N161">
            <v>72.400000000000006</v>
          </cell>
          <cell r="O161">
            <v>44925</v>
          </cell>
        </row>
        <row r="162">
          <cell r="G162" t="str">
            <v>NO0003079709</v>
          </cell>
          <cell r="H162" t="str">
            <v>NOK</v>
          </cell>
          <cell r="I162" t="str">
            <v>A</v>
          </cell>
          <cell r="J162">
            <v>27.6</v>
          </cell>
          <cell r="K162">
            <v>28.35</v>
          </cell>
          <cell r="L162">
            <v>27.6</v>
          </cell>
          <cell r="M162">
            <v>28.05</v>
          </cell>
          <cell r="N162">
            <v>28.05</v>
          </cell>
          <cell r="O162">
            <v>44925</v>
          </cell>
        </row>
        <row r="163">
          <cell r="G163" t="str">
            <v>NO0010833262</v>
          </cell>
          <cell r="H163" t="str">
            <v>NOK</v>
          </cell>
          <cell r="I163" t="str">
            <v>A</v>
          </cell>
          <cell r="J163">
            <v>66.400000000000006</v>
          </cell>
          <cell r="K163">
            <v>66.599999999999994</v>
          </cell>
          <cell r="L163">
            <v>65.2</v>
          </cell>
          <cell r="M163">
            <v>65.2</v>
          </cell>
          <cell r="N163">
            <v>65.2</v>
          </cell>
          <cell r="O163">
            <v>44925</v>
          </cell>
        </row>
        <row r="164">
          <cell r="G164" t="str">
            <v>NO0010360175</v>
          </cell>
          <cell r="H164" t="str">
            <v>NOK</v>
          </cell>
          <cell r="I164" t="str">
            <v>A</v>
          </cell>
          <cell r="J164">
            <v>6.8</v>
          </cell>
          <cell r="K164">
            <v>6.8</v>
          </cell>
          <cell r="L164">
            <v>6.7</v>
          </cell>
          <cell r="M164">
            <v>6.8</v>
          </cell>
          <cell r="N164">
            <v>6.8</v>
          </cell>
          <cell r="O164">
            <v>44925</v>
          </cell>
        </row>
        <row r="165">
          <cell r="G165" t="str">
            <v>NO0011016040</v>
          </cell>
          <cell r="H165" t="str">
            <v>NOK</v>
          </cell>
          <cell r="I165" t="str">
            <v>A</v>
          </cell>
          <cell r="J165">
            <v>14.12</v>
          </cell>
          <cell r="K165">
            <v>14.8</v>
          </cell>
          <cell r="L165">
            <v>14.12</v>
          </cell>
          <cell r="M165">
            <v>14.44</v>
          </cell>
          <cell r="N165">
            <v>14.44</v>
          </cell>
          <cell r="O165">
            <v>44925</v>
          </cell>
        </row>
        <row r="166">
          <cell r="G166" t="str">
            <v>NO0010694029</v>
          </cell>
          <cell r="H166" t="str">
            <v>NOK</v>
          </cell>
          <cell r="I166" t="str">
            <v>A</v>
          </cell>
          <cell r="J166">
            <v>5.05</v>
          </cell>
          <cell r="K166">
            <v>5.05</v>
          </cell>
          <cell r="L166">
            <v>4.7</v>
          </cell>
          <cell r="M166">
            <v>4.8</v>
          </cell>
          <cell r="N166">
            <v>4.8</v>
          </cell>
          <cell r="O166">
            <v>44925</v>
          </cell>
        </row>
        <row r="167">
          <cell r="G167" t="str">
            <v>NO0003033102</v>
          </cell>
          <cell r="H167" t="str">
            <v>NOK</v>
          </cell>
          <cell r="I167" t="str">
            <v>A</v>
          </cell>
          <cell r="J167">
            <v>2.5099999999999998</v>
          </cell>
          <cell r="K167">
            <v>2.5499999999999998</v>
          </cell>
          <cell r="L167">
            <v>2.5099999999999998</v>
          </cell>
          <cell r="M167">
            <v>2.52</v>
          </cell>
          <cell r="N167">
            <v>2.52</v>
          </cell>
          <cell r="O167">
            <v>44925</v>
          </cell>
        </row>
        <row r="168">
          <cell r="G168" t="str">
            <v>NO0003043309</v>
          </cell>
          <cell r="H168" t="str">
            <v>NOK</v>
          </cell>
          <cell r="I168" t="str">
            <v>A</v>
          </cell>
          <cell r="J168">
            <v>420</v>
          </cell>
          <cell r="K168">
            <v>420.8</v>
          </cell>
          <cell r="L168">
            <v>414.4</v>
          </cell>
          <cell r="M168">
            <v>415.6</v>
          </cell>
          <cell r="N168">
            <v>415.6</v>
          </cell>
          <cell r="O168">
            <v>44925</v>
          </cell>
        </row>
        <row r="169">
          <cell r="G169" t="str">
            <v>NO0010815103</v>
          </cell>
          <cell r="H169" t="str">
            <v>NOK</v>
          </cell>
          <cell r="I169" t="str">
            <v>A</v>
          </cell>
          <cell r="J169">
            <v>9.0500000000000007</v>
          </cell>
          <cell r="K169">
            <v>9.0500000000000007</v>
          </cell>
          <cell r="L169">
            <v>8.1999999999999993</v>
          </cell>
          <cell r="M169">
            <v>8.85</v>
          </cell>
          <cell r="N169">
            <v>8.85</v>
          </cell>
          <cell r="O169">
            <v>44925</v>
          </cell>
        </row>
        <row r="170">
          <cell r="G170" t="str">
            <v>NO0010936750</v>
          </cell>
          <cell r="H170" t="str">
            <v>NOK</v>
          </cell>
          <cell r="I170" t="str">
            <v>A</v>
          </cell>
          <cell r="J170">
            <v>18.5</v>
          </cell>
          <cell r="K170">
            <v>18.5</v>
          </cell>
          <cell r="L170">
            <v>18.149999999999999</v>
          </cell>
          <cell r="M170">
            <v>18.149999999999999</v>
          </cell>
          <cell r="N170">
            <v>18.149999999999999</v>
          </cell>
          <cell r="O170">
            <v>44925</v>
          </cell>
        </row>
        <row r="171">
          <cell r="G171" t="str">
            <v>NO0010167331</v>
          </cell>
          <cell r="H171" t="str">
            <v>NOK</v>
          </cell>
          <cell r="I171" t="str">
            <v>A</v>
          </cell>
          <cell r="J171">
            <v>8</v>
          </cell>
          <cell r="K171">
            <v>8.0399999999999991</v>
          </cell>
          <cell r="L171">
            <v>8</v>
          </cell>
          <cell r="M171">
            <v>8.0399999999999991</v>
          </cell>
          <cell r="N171">
            <v>8.0399999999999991</v>
          </cell>
          <cell r="O171">
            <v>44925</v>
          </cell>
        </row>
        <row r="172">
          <cell r="G172" t="str">
            <v>NO0003096208</v>
          </cell>
          <cell r="H172" t="str">
            <v>NOK</v>
          </cell>
          <cell r="I172" t="str">
            <v>A</v>
          </cell>
          <cell r="J172">
            <v>54.75</v>
          </cell>
          <cell r="K172">
            <v>55.95</v>
          </cell>
          <cell r="L172">
            <v>54.4</v>
          </cell>
          <cell r="M172">
            <v>55.15</v>
          </cell>
          <cell r="N172">
            <v>55.15</v>
          </cell>
          <cell r="O172">
            <v>44925</v>
          </cell>
        </row>
        <row r="173">
          <cell r="G173" t="str">
            <v>NO0010591191</v>
          </cell>
          <cell r="H173" t="str">
            <v>NOK</v>
          </cell>
          <cell r="I173" t="str">
            <v>A</v>
          </cell>
          <cell r="J173">
            <v>1.9</v>
          </cell>
          <cell r="K173">
            <v>1.948</v>
          </cell>
          <cell r="L173">
            <v>1.76</v>
          </cell>
          <cell r="M173">
            <v>1.8</v>
          </cell>
          <cell r="N173">
            <v>1.8</v>
          </cell>
          <cell r="O173">
            <v>44925</v>
          </cell>
        </row>
        <row r="174">
          <cell r="G174" t="str">
            <v>NO0010894231</v>
          </cell>
          <cell r="H174" t="str">
            <v>NOK</v>
          </cell>
          <cell r="I174" t="str">
            <v>A</v>
          </cell>
          <cell r="J174">
            <v>7.47</v>
          </cell>
          <cell r="K174">
            <v>7.79</v>
          </cell>
          <cell r="L174">
            <v>7.39</v>
          </cell>
          <cell r="M174">
            <v>7.52</v>
          </cell>
          <cell r="N174">
            <v>7.52</v>
          </cell>
          <cell r="O174">
            <v>44925</v>
          </cell>
        </row>
        <row r="175">
          <cell r="G175" t="str">
            <v>NO0010927288</v>
          </cell>
          <cell r="H175" t="str">
            <v>NOK</v>
          </cell>
          <cell r="I175" t="str">
            <v>A</v>
          </cell>
          <cell r="J175">
            <v>10.35</v>
          </cell>
          <cell r="K175">
            <v>11.9</v>
          </cell>
          <cell r="L175">
            <v>10.3</v>
          </cell>
          <cell r="M175">
            <v>11.9</v>
          </cell>
          <cell r="N175">
            <v>11.9</v>
          </cell>
          <cell r="O175">
            <v>44925</v>
          </cell>
        </row>
        <row r="176">
          <cell r="G176" t="str">
            <v>NO0010405780</v>
          </cell>
          <cell r="H176" t="str">
            <v>NOK</v>
          </cell>
          <cell r="I176" t="str">
            <v>A</v>
          </cell>
          <cell r="J176">
            <v>7.98</v>
          </cell>
          <cell r="K176">
            <v>8.2799999999999994</v>
          </cell>
          <cell r="L176">
            <v>7.72</v>
          </cell>
          <cell r="M176">
            <v>7.76</v>
          </cell>
          <cell r="N176">
            <v>7.76</v>
          </cell>
          <cell r="O176">
            <v>44925</v>
          </cell>
        </row>
        <row r="177">
          <cell r="G177" t="str">
            <v>NO0010976343</v>
          </cell>
          <cell r="H177" t="str">
            <v>NOK</v>
          </cell>
          <cell r="I177" t="str">
            <v>A</v>
          </cell>
          <cell r="J177">
            <v>9.02</v>
          </cell>
          <cell r="K177">
            <v>9.49</v>
          </cell>
          <cell r="L177">
            <v>9.02</v>
          </cell>
          <cell r="M177">
            <v>9.49</v>
          </cell>
          <cell r="N177">
            <v>9.49</v>
          </cell>
          <cell r="O177">
            <v>44925</v>
          </cell>
        </row>
        <row r="178">
          <cell r="G178" t="str">
            <v>NO0010187032</v>
          </cell>
          <cell r="H178" t="str">
            <v>NOK</v>
          </cell>
          <cell r="I178" t="str">
            <v>A</v>
          </cell>
          <cell r="J178">
            <v>21.4</v>
          </cell>
          <cell r="K178">
            <v>21.55</v>
          </cell>
          <cell r="L178">
            <v>21.15</v>
          </cell>
          <cell r="M178">
            <v>21.2</v>
          </cell>
          <cell r="N178">
            <v>21.2</v>
          </cell>
          <cell r="O178">
            <v>44925</v>
          </cell>
        </row>
        <row r="179">
          <cell r="G179" t="str">
            <v>NO0010663669</v>
          </cell>
          <cell r="H179" t="str">
            <v>NOK</v>
          </cell>
          <cell r="I179" t="str">
            <v>A</v>
          </cell>
          <cell r="J179">
            <v>8</v>
          </cell>
          <cell r="K179">
            <v>8</v>
          </cell>
          <cell r="L179">
            <v>8</v>
          </cell>
          <cell r="M179">
            <v>8</v>
          </cell>
          <cell r="N179">
            <v>8</v>
          </cell>
          <cell r="O179">
            <v>44925</v>
          </cell>
        </row>
        <row r="180">
          <cell r="G180" t="str">
            <v>NO0010159684</v>
          </cell>
          <cell r="H180" t="str">
            <v>NOK</v>
          </cell>
          <cell r="I180" t="str">
            <v>A</v>
          </cell>
          <cell r="J180">
            <v>227.5</v>
          </cell>
          <cell r="K180">
            <v>232</v>
          </cell>
          <cell r="L180">
            <v>227</v>
          </cell>
          <cell r="M180">
            <v>231</v>
          </cell>
          <cell r="N180">
            <v>231</v>
          </cell>
          <cell r="O180">
            <v>44925</v>
          </cell>
        </row>
        <row r="181">
          <cell r="G181" t="str">
            <v>NO0006001908</v>
          </cell>
          <cell r="H181" t="str">
            <v>NOK</v>
          </cell>
          <cell r="I181" t="str">
            <v>A</v>
          </cell>
          <cell r="J181">
            <v>161</v>
          </cell>
          <cell r="K181">
            <v>161</v>
          </cell>
          <cell r="L181">
            <v>161</v>
          </cell>
          <cell r="M181">
            <v>161</v>
          </cell>
          <cell r="N181">
            <v>161</v>
          </cell>
          <cell r="O181">
            <v>44925</v>
          </cell>
        </row>
        <row r="182">
          <cell r="G182" t="str">
            <v>NL00150003D3</v>
          </cell>
          <cell r="H182" t="str">
            <v>NOK</v>
          </cell>
          <cell r="I182" t="str">
            <v>A</v>
          </cell>
          <cell r="J182">
            <v>13</v>
          </cell>
          <cell r="K182">
            <v>13.95</v>
          </cell>
          <cell r="L182">
            <v>13</v>
          </cell>
          <cell r="M182">
            <v>13.61</v>
          </cell>
          <cell r="N182">
            <v>13.61</v>
          </cell>
          <cell r="O182">
            <v>44925</v>
          </cell>
        </row>
        <row r="183">
          <cell r="G183" t="str">
            <v>NO0010895022</v>
          </cell>
          <cell r="H183" t="str">
            <v>NOK</v>
          </cell>
          <cell r="I183" t="str">
            <v>A</v>
          </cell>
          <cell r="J183">
            <v>5.18</v>
          </cell>
          <cell r="K183">
            <v>5.18</v>
          </cell>
          <cell r="L183">
            <v>5.0999999999999996</v>
          </cell>
          <cell r="M183">
            <v>5.0999999999999996</v>
          </cell>
          <cell r="N183">
            <v>5.0999999999999996</v>
          </cell>
          <cell r="O183">
            <v>44925</v>
          </cell>
        </row>
        <row r="184">
          <cell r="G184" t="str">
            <v>NO0003054108</v>
          </cell>
          <cell r="H184" t="str">
            <v>NOK</v>
          </cell>
          <cell r="I184" t="str">
            <v>A</v>
          </cell>
          <cell r="J184">
            <v>167</v>
          </cell>
          <cell r="K184">
            <v>169</v>
          </cell>
          <cell r="L184">
            <v>165.5</v>
          </cell>
          <cell r="M184">
            <v>167.2</v>
          </cell>
          <cell r="N184">
            <v>167.2</v>
          </cell>
          <cell r="O184">
            <v>44925</v>
          </cell>
        </row>
        <row r="185">
          <cell r="G185" t="str">
            <v>NO0010791353</v>
          </cell>
          <cell r="H185" t="str">
            <v>NOK</v>
          </cell>
          <cell r="I185" t="str">
            <v>A</v>
          </cell>
          <cell r="J185">
            <v>16.495000000000001</v>
          </cell>
          <cell r="K185">
            <v>16.64</v>
          </cell>
          <cell r="L185">
            <v>16.21</v>
          </cell>
          <cell r="M185">
            <v>16.25</v>
          </cell>
          <cell r="N185">
            <v>16.25</v>
          </cell>
          <cell r="O185">
            <v>44925</v>
          </cell>
        </row>
        <row r="186">
          <cell r="G186" t="str">
            <v>NL0015268814</v>
          </cell>
          <cell r="H186" t="str">
            <v>NOK</v>
          </cell>
          <cell r="I186" t="str">
            <v>A</v>
          </cell>
          <cell r="J186">
            <v>12.18</v>
          </cell>
          <cell r="K186">
            <v>12.9</v>
          </cell>
          <cell r="L186">
            <v>12.18</v>
          </cell>
          <cell r="M186">
            <v>12.4</v>
          </cell>
          <cell r="N186">
            <v>12.4</v>
          </cell>
          <cell r="O186">
            <v>44925</v>
          </cell>
        </row>
        <row r="187">
          <cell r="G187" t="str">
            <v>NO0010734338</v>
          </cell>
          <cell r="H187" t="str">
            <v>NOK</v>
          </cell>
          <cell r="I187" t="str">
            <v>A</v>
          </cell>
          <cell r="J187">
            <v>129.19999999999999</v>
          </cell>
          <cell r="K187">
            <v>139</v>
          </cell>
          <cell r="L187">
            <v>127</v>
          </cell>
          <cell r="M187">
            <v>139</v>
          </cell>
          <cell r="N187">
            <v>139</v>
          </cell>
          <cell r="O187">
            <v>44925</v>
          </cell>
        </row>
        <row r="188">
          <cell r="G188" t="str">
            <v>NO0010974983</v>
          </cell>
          <cell r="H188" t="str">
            <v>NOK</v>
          </cell>
          <cell r="I188" t="str">
            <v>A</v>
          </cell>
          <cell r="J188">
            <v>30</v>
          </cell>
          <cell r="K188">
            <v>30.5</v>
          </cell>
          <cell r="L188">
            <v>29.8</v>
          </cell>
          <cell r="M188">
            <v>30.3</v>
          </cell>
          <cell r="N188">
            <v>30.3</v>
          </cell>
          <cell r="O188">
            <v>44925</v>
          </cell>
        </row>
        <row r="189">
          <cell r="G189" t="str">
            <v>DK0060520450</v>
          </cell>
          <cell r="H189" t="str">
            <v>NOK</v>
          </cell>
          <cell r="I189" t="str">
            <v>A</v>
          </cell>
          <cell r="J189">
            <v>14.5</v>
          </cell>
          <cell r="K189">
            <v>14.5</v>
          </cell>
          <cell r="L189">
            <v>13.16</v>
          </cell>
          <cell r="M189">
            <v>13.78</v>
          </cell>
          <cell r="N189">
            <v>13.78</v>
          </cell>
          <cell r="O189">
            <v>44925</v>
          </cell>
        </row>
        <row r="190">
          <cell r="G190" t="str">
            <v>NO0010205966</v>
          </cell>
          <cell r="H190" t="str">
            <v>NOK</v>
          </cell>
          <cell r="I190" t="str">
            <v>A</v>
          </cell>
          <cell r="J190">
            <v>33.799999999999997</v>
          </cell>
          <cell r="K190">
            <v>34.9</v>
          </cell>
          <cell r="L190">
            <v>33.799999999999997</v>
          </cell>
          <cell r="M190">
            <v>34.9</v>
          </cell>
          <cell r="N190">
            <v>34.9</v>
          </cell>
          <cell r="O190">
            <v>44925</v>
          </cell>
        </row>
        <row r="191">
          <cell r="G191" t="str">
            <v>NO0003049405</v>
          </cell>
          <cell r="H191" t="str">
            <v>NOK</v>
          </cell>
          <cell r="I191" t="str">
            <v>A</v>
          </cell>
          <cell r="J191">
            <v>6.14</v>
          </cell>
          <cell r="K191">
            <v>6.28</v>
          </cell>
          <cell r="L191">
            <v>6.07</v>
          </cell>
          <cell r="M191">
            <v>6.1</v>
          </cell>
          <cell r="N191">
            <v>6.1</v>
          </cell>
          <cell r="O191">
            <v>44925</v>
          </cell>
        </row>
        <row r="192">
          <cell r="G192" t="str">
            <v>NO0010081235</v>
          </cell>
          <cell r="H192" t="str">
            <v>NOK</v>
          </cell>
          <cell r="I192" t="str">
            <v>A</v>
          </cell>
          <cell r="J192">
            <v>13.805</v>
          </cell>
          <cell r="K192">
            <v>13.91</v>
          </cell>
          <cell r="L192">
            <v>13.7</v>
          </cell>
          <cell r="M192">
            <v>13.855</v>
          </cell>
          <cell r="N192">
            <v>13.855</v>
          </cell>
          <cell r="O192">
            <v>44925</v>
          </cell>
        </row>
        <row r="193">
          <cell r="G193" t="str">
            <v>NO0010629108</v>
          </cell>
          <cell r="H193" t="str">
            <v>NOK</v>
          </cell>
          <cell r="I193" t="str">
            <v>A</v>
          </cell>
          <cell r="J193">
            <v>4.4000000000000004</v>
          </cell>
          <cell r="K193">
            <v>4.4950000000000001</v>
          </cell>
          <cell r="L193">
            <v>4.2149999999999999</v>
          </cell>
          <cell r="M193">
            <v>4.4950000000000001</v>
          </cell>
          <cell r="N193">
            <v>4.4950000000000001</v>
          </cell>
          <cell r="O193">
            <v>44925</v>
          </cell>
        </row>
        <row r="194">
          <cell r="G194" t="str">
            <v>NO0010733082</v>
          </cell>
          <cell r="H194" t="str">
            <v>NOK</v>
          </cell>
          <cell r="I194" t="str">
            <v>A</v>
          </cell>
          <cell r="J194">
            <v>110</v>
          </cell>
          <cell r="K194">
            <v>110</v>
          </cell>
          <cell r="L194">
            <v>110</v>
          </cell>
          <cell r="M194">
            <v>110</v>
          </cell>
          <cell r="N194">
            <v>110</v>
          </cell>
          <cell r="O194">
            <v>44925</v>
          </cell>
        </row>
        <row r="195">
          <cell r="G195" t="str">
            <v>NO0010360019</v>
          </cell>
          <cell r="H195" t="str">
            <v>NOK</v>
          </cell>
          <cell r="I195" t="str">
            <v>A</v>
          </cell>
          <cell r="J195">
            <v>59.98</v>
          </cell>
          <cell r="K195">
            <v>59.98</v>
          </cell>
          <cell r="L195">
            <v>56</v>
          </cell>
          <cell r="M195">
            <v>56.7</v>
          </cell>
          <cell r="N195">
            <v>56.7</v>
          </cell>
          <cell r="O195">
            <v>44925</v>
          </cell>
        </row>
        <row r="196">
          <cell r="G196" t="str">
            <v>NO0010856511</v>
          </cell>
          <cell r="H196" t="str">
            <v>NOK</v>
          </cell>
          <cell r="I196" t="str">
            <v>A</v>
          </cell>
          <cell r="J196">
            <v>30.4</v>
          </cell>
          <cell r="K196">
            <v>30.4</v>
          </cell>
          <cell r="L196">
            <v>28.7</v>
          </cell>
          <cell r="M196">
            <v>28.8</v>
          </cell>
          <cell r="N196">
            <v>28.8</v>
          </cell>
          <cell r="O196">
            <v>44925</v>
          </cell>
        </row>
        <row r="197">
          <cell r="G197" t="str">
            <v>NO0010892912</v>
          </cell>
          <cell r="H197" t="str">
            <v>NOK</v>
          </cell>
          <cell r="I197" t="str">
            <v>A</v>
          </cell>
          <cell r="J197">
            <v>59.2</v>
          </cell>
          <cell r="K197">
            <v>60</v>
          </cell>
          <cell r="L197">
            <v>57.6</v>
          </cell>
          <cell r="M197">
            <v>60</v>
          </cell>
          <cell r="N197">
            <v>60</v>
          </cell>
          <cell r="O197">
            <v>44925</v>
          </cell>
        </row>
        <row r="198">
          <cell r="G198" t="str">
            <v>NO0011002651</v>
          </cell>
          <cell r="H198" t="str">
            <v>NOK</v>
          </cell>
          <cell r="I198" t="str">
            <v>A</v>
          </cell>
          <cell r="J198">
            <v>20.5</v>
          </cell>
          <cell r="K198">
            <v>22.2</v>
          </cell>
          <cell r="L198">
            <v>20.5</v>
          </cell>
          <cell r="M198">
            <v>22.2</v>
          </cell>
          <cell r="N198">
            <v>22.2</v>
          </cell>
          <cell r="O198">
            <v>44925</v>
          </cell>
        </row>
        <row r="199">
          <cell r="G199" t="str">
            <v>DK0061414638</v>
          </cell>
          <cell r="H199" t="str">
            <v>NOK</v>
          </cell>
          <cell r="I199" t="str">
            <v>A</v>
          </cell>
          <cell r="J199">
            <v>58.2</v>
          </cell>
          <cell r="K199">
            <v>59.2</v>
          </cell>
          <cell r="L199">
            <v>58.2</v>
          </cell>
          <cell r="M199">
            <v>59.2</v>
          </cell>
          <cell r="N199">
            <v>59.2</v>
          </cell>
          <cell r="O199">
            <v>44925</v>
          </cell>
        </row>
        <row r="200">
          <cell r="G200" t="str">
            <v>NO0003058109</v>
          </cell>
          <cell r="H200" t="str">
            <v>NOK</v>
          </cell>
          <cell r="I200" t="str">
            <v>A</v>
          </cell>
          <cell r="J200">
            <v>22</v>
          </cell>
          <cell r="K200">
            <v>22</v>
          </cell>
          <cell r="L200">
            <v>22</v>
          </cell>
          <cell r="M200">
            <v>22</v>
          </cell>
          <cell r="N200">
            <v>22</v>
          </cell>
          <cell r="O200">
            <v>44925</v>
          </cell>
        </row>
        <row r="201">
          <cell r="G201" t="str">
            <v>NO0010317340</v>
          </cell>
          <cell r="H201" t="str">
            <v>NOK</v>
          </cell>
          <cell r="I201" t="str">
            <v>A</v>
          </cell>
          <cell r="J201">
            <v>1.86</v>
          </cell>
          <cell r="K201">
            <v>1.9</v>
          </cell>
          <cell r="L201">
            <v>1.84</v>
          </cell>
          <cell r="M201">
            <v>1.8680000000000001</v>
          </cell>
          <cell r="N201">
            <v>1.8680000000000001</v>
          </cell>
          <cell r="O201">
            <v>44925</v>
          </cell>
        </row>
        <row r="202">
          <cell r="G202" t="str">
            <v>NO0010597883</v>
          </cell>
          <cell r="H202" t="str">
            <v>NOK</v>
          </cell>
          <cell r="I202" t="str">
            <v>A</v>
          </cell>
          <cell r="J202">
            <v>1.18</v>
          </cell>
          <cell r="K202">
            <v>1.2</v>
          </cell>
          <cell r="L202">
            <v>1.1299999999999999</v>
          </cell>
          <cell r="M202">
            <v>1.1739999999999999</v>
          </cell>
          <cell r="N202">
            <v>1.1739999999999999</v>
          </cell>
          <cell r="O202">
            <v>44925</v>
          </cell>
        </row>
        <row r="203">
          <cell r="G203" t="str">
            <v>NO0003055501</v>
          </cell>
          <cell r="H203" t="str">
            <v>NOK</v>
          </cell>
          <cell r="I203" t="str">
            <v>A</v>
          </cell>
          <cell r="J203">
            <v>167.3</v>
          </cell>
          <cell r="K203">
            <v>167.4</v>
          </cell>
          <cell r="L203">
            <v>163.69999999999999</v>
          </cell>
          <cell r="M203">
            <v>163.9</v>
          </cell>
          <cell r="N203">
            <v>163.9</v>
          </cell>
          <cell r="O203">
            <v>44925</v>
          </cell>
        </row>
        <row r="204">
          <cell r="G204" t="str">
            <v>NO0011018434</v>
          </cell>
          <cell r="H204" t="str">
            <v>NOK</v>
          </cell>
          <cell r="I204" t="str">
            <v>A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8.4</v>
          </cell>
          <cell r="O204">
            <v>44922</v>
          </cell>
        </row>
        <row r="205">
          <cell r="G205" t="str">
            <v>NO0010907090</v>
          </cell>
          <cell r="H205" t="str">
            <v>NOK</v>
          </cell>
          <cell r="I205" t="str">
            <v>A</v>
          </cell>
          <cell r="J205">
            <v>6.06</v>
          </cell>
          <cell r="K205">
            <v>6.22</v>
          </cell>
          <cell r="L205">
            <v>5.99</v>
          </cell>
          <cell r="M205">
            <v>6.02</v>
          </cell>
          <cell r="N205">
            <v>6.02</v>
          </cell>
          <cell r="O205">
            <v>44925</v>
          </cell>
        </row>
        <row r="206">
          <cell r="G206" t="str">
            <v>NO0010946445</v>
          </cell>
          <cell r="H206" t="str">
            <v>NOK</v>
          </cell>
          <cell r="I206" t="str">
            <v>A</v>
          </cell>
          <cell r="J206">
            <v>2.1</v>
          </cell>
          <cell r="K206">
            <v>2.1</v>
          </cell>
          <cell r="L206">
            <v>1.992</v>
          </cell>
          <cell r="M206">
            <v>2.0049999999999999</v>
          </cell>
          <cell r="N206">
            <v>2.0049999999999999</v>
          </cell>
          <cell r="O206">
            <v>44925</v>
          </cell>
        </row>
        <row r="207">
          <cell r="G207" t="str">
            <v>NO0005052605</v>
          </cell>
          <cell r="H207" t="str">
            <v>NOK</v>
          </cell>
          <cell r="I207" t="str">
            <v>A</v>
          </cell>
          <cell r="J207">
            <v>73</v>
          </cell>
          <cell r="K207">
            <v>73.680000000000007</v>
          </cell>
          <cell r="L207">
            <v>72.8</v>
          </cell>
          <cell r="M207">
            <v>73.319999999999993</v>
          </cell>
          <cell r="N207">
            <v>73.319999999999993</v>
          </cell>
          <cell r="O207">
            <v>44925</v>
          </cell>
        </row>
        <row r="208">
          <cell r="G208" t="str">
            <v>NO0010941925</v>
          </cell>
          <cell r="H208" t="str">
            <v>NOK</v>
          </cell>
          <cell r="I208" t="str">
            <v>A</v>
          </cell>
          <cell r="J208">
            <v>3.59</v>
          </cell>
          <cell r="K208">
            <v>3.59</v>
          </cell>
          <cell r="L208">
            <v>3.43</v>
          </cell>
          <cell r="M208">
            <v>3.58</v>
          </cell>
          <cell r="N208">
            <v>3.58</v>
          </cell>
          <cell r="O208">
            <v>44925</v>
          </cell>
        </row>
        <row r="209">
          <cell r="G209" t="str">
            <v>NO0010969108</v>
          </cell>
          <cell r="H209" t="str">
            <v>NOK</v>
          </cell>
          <cell r="I209" t="str">
            <v>A</v>
          </cell>
          <cell r="J209">
            <v>2.54</v>
          </cell>
          <cell r="K209">
            <v>2.6</v>
          </cell>
          <cell r="L209">
            <v>2.54</v>
          </cell>
          <cell r="M209">
            <v>2.54</v>
          </cell>
          <cell r="N209">
            <v>2.54</v>
          </cell>
          <cell r="O209">
            <v>44925</v>
          </cell>
        </row>
        <row r="210">
          <cell r="G210" t="str">
            <v>NO0010861115</v>
          </cell>
          <cell r="H210" t="str">
            <v>NOK</v>
          </cell>
          <cell r="I210" t="str">
            <v>A</v>
          </cell>
          <cell r="J210">
            <v>66.25</v>
          </cell>
          <cell r="K210">
            <v>67.45</v>
          </cell>
          <cell r="L210">
            <v>66.099999999999994</v>
          </cell>
          <cell r="M210">
            <v>67.25</v>
          </cell>
          <cell r="N210">
            <v>67.25</v>
          </cell>
          <cell r="O210">
            <v>44925</v>
          </cell>
        </row>
        <row r="211">
          <cell r="G211" t="str">
            <v>NO0010900087</v>
          </cell>
          <cell r="H211" t="str">
            <v>NOK</v>
          </cell>
          <cell r="I211" t="str">
            <v>A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22.2</v>
          </cell>
          <cell r="O211">
            <v>44924</v>
          </cell>
        </row>
        <row r="212">
          <cell r="G212" t="str">
            <v>NO0010550056</v>
          </cell>
          <cell r="H212" t="str">
            <v>NOK</v>
          </cell>
          <cell r="I212" t="str">
            <v>A</v>
          </cell>
          <cell r="J212">
            <v>2.0299999999999998</v>
          </cell>
          <cell r="K212">
            <v>2.12</v>
          </cell>
          <cell r="L212">
            <v>2.0299999999999998</v>
          </cell>
          <cell r="M212">
            <v>2.12</v>
          </cell>
          <cell r="N212">
            <v>2.12</v>
          </cell>
          <cell r="O212">
            <v>44925</v>
          </cell>
        </row>
        <row r="213">
          <cell r="G213" t="str">
            <v>BMG6624L1090</v>
          </cell>
          <cell r="H213" t="str">
            <v>NOK</v>
          </cell>
          <cell r="I213" t="str">
            <v>A</v>
          </cell>
          <cell r="J213">
            <v>29.5</v>
          </cell>
          <cell r="K213">
            <v>30</v>
          </cell>
          <cell r="L213">
            <v>29.5</v>
          </cell>
          <cell r="M213">
            <v>30</v>
          </cell>
          <cell r="N213">
            <v>30</v>
          </cell>
          <cell r="O213">
            <v>44925</v>
          </cell>
        </row>
        <row r="214">
          <cell r="G214" t="str">
            <v>BMG6682J1036</v>
          </cell>
          <cell r="H214" t="str">
            <v>NOK</v>
          </cell>
          <cell r="I214" t="str">
            <v>A</v>
          </cell>
          <cell r="J214">
            <v>9.43</v>
          </cell>
          <cell r="K214">
            <v>9.6300000000000008</v>
          </cell>
          <cell r="L214">
            <v>9.4</v>
          </cell>
          <cell r="M214">
            <v>9.5500000000000007</v>
          </cell>
          <cell r="N214">
            <v>9.5500000000000007</v>
          </cell>
          <cell r="O214">
            <v>44925</v>
          </cell>
        </row>
        <row r="215">
          <cell r="G215" t="str">
            <v>NO0010196140</v>
          </cell>
          <cell r="H215" t="str">
            <v>NOK</v>
          </cell>
          <cell r="I215" t="str">
            <v>A</v>
          </cell>
          <cell r="J215">
            <v>7.5</v>
          </cell>
          <cell r="K215">
            <v>7.5</v>
          </cell>
          <cell r="L215">
            <v>7.282</v>
          </cell>
          <cell r="M215">
            <v>7.3440000000000003</v>
          </cell>
          <cell r="N215">
            <v>7.3440000000000003</v>
          </cell>
          <cell r="O215">
            <v>44925</v>
          </cell>
        </row>
        <row r="216">
          <cell r="G216" t="str">
            <v>NO0010984966</v>
          </cell>
          <cell r="H216" t="str">
            <v>NOK</v>
          </cell>
          <cell r="I216" t="str">
            <v>A</v>
          </cell>
          <cell r="J216">
            <v>1.532</v>
          </cell>
          <cell r="K216">
            <v>1.9</v>
          </cell>
          <cell r="L216">
            <v>1.4319999999999999</v>
          </cell>
          <cell r="M216">
            <v>1.472</v>
          </cell>
          <cell r="N216">
            <v>1.472</v>
          </cell>
          <cell r="O216">
            <v>44925</v>
          </cell>
        </row>
        <row r="217">
          <cell r="G217" t="str">
            <v>NO0010379266</v>
          </cell>
          <cell r="H217" t="str">
            <v>NOK</v>
          </cell>
          <cell r="I217" t="str">
            <v>A</v>
          </cell>
          <cell r="J217">
            <v>400</v>
          </cell>
          <cell r="K217">
            <v>400</v>
          </cell>
          <cell r="L217">
            <v>387.5</v>
          </cell>
          <cell r="M217">
            <v>394.5</v>
          </cell>
          <cell r="N217">
            <v>394.5</v>
          </cell>
          <cell r="O217">
            <v>44925</v>
          </cell>
        </row>
        <row r="218">
          <cell r="G218" t="str">
            <v>NO0003679102</v>
          </cell>
          <cell r="H218" t="str">
            <v>NOK</v>
          </cell>
          <cell r="I218" t="str">
            <v>A</v>
          </cell>
          <cell r="J218">
            <v>14.2</v>
          </cell>
          <cell r="K218">
            <v>14.48</v>
          </cell>
          <cell r="L218">
            <v>14.02</v>
          </cell>
          <cell r="M218">
            <v>14.42</v>
          </cell>
          <cell r="N218">
            <v>14.42</v>
          </cell>
          <cell r="O218">
            <v>44925</v>
          </cell>
        </row>
        <row r="219">
          <cell r="G219" t="str">
            <v>NO0004895103</v>
          </cell>
          <cell r="H219" t="str">
            <v>NOK</v>
          </cell>
          <cell r="I219" t="str">
            <v>A</v>
          </cell>
          <cell r="J219">
            <v>73</v>
          </cell>
          <cell r="K219">
            <v>80</v>
          </cell>
          <cell r="L219">
            <v>73</v>
          </cell>
          <cell r="M219">
            <v>75.8</v>
          </cell>
          <cell r="N219">
            <v>75.8</v>
          </cell>
          <cell r="O219">
            <v>44925</v>
          </cell>
        </row>
        <row r="220">
          <cell r="G220" t="str">
            <v>NO0010714785</v>
          </cell>
          <cell r="H220" t="str">
            <v>NOK</v>
          </cell>
          <cell r="I220" t="str">
            <v>A</v>
          </cell>
          <cell r="J220">
            <v>27.86</v>
          </cell>
          <cell r="K220">
            <v>29.26</v>
          </cell>
          <cell r="L220">
            <v>27.4</v>
          </cell>
          <cell r="M220">
            <v>28.12</v>
          </cell>
          <cell r="N220">
            <v>28.12</v>
          </cell>
          <cell r="O220">
            <v>44925</v>
          </cell>
        </row>
        <row r="221">
          <cell r="G221" t="str">
            <v>NO0010865009</v>
          </cell>
          <cell r="H221" t="str">
            <v>NOK</v>
          </cell>
          <cell r="I221" t="str">
            <v>A</v>
          </cell>
          <cell r="J221">
            <v>2.4500000000000002</v>
          </cell>
          <cell r="K221">
            <v>2.4500000000000002</v>
          </cell>
          <cell r="L221">
            <v>2.29</v>
          </cell>
          <cell r="M221">
            <v>2.39</v>
          </cell>
          <cell r="N221">
            <v>2.39</v>
          </cell>
          <cell r="O221">
            <v>44925</v>
          </cell>
        </row>
        <row r="222">
          <cell r="G222" t="str">
            <v>NO0010914641</v>
          </cell>
          <cell r="H222" t="str">
            <v>NOK</v>
          </cell>
          <cell r="I222" t="str">
            <v>A</v>
          </cell>
          <cell r="J222">
            <v>20</v>
          </cell>
          <cell r="K222">
            <v>20.995000000000001</v>
          </cell>
          <cell r="L222">
            <v>20</v>
          </cell>
          <cell r="M222">
            <v>20.995000000000001</v>
          </cell>
          <cell r="N222">
            <v>20.995000000000001</v>
          </cell>
          <cell r="O222">
            <v>44925</v>
          </cell>
        </row>
        <row r="223">
          <cell r="G223" t="str">
            <v>NO0010887565</v>
          </cell>
          <cell r="H223" t="str">
            <v>NOK</v>
          </cell>
          <cell r="I223" t="str">
            <v>A</v>
          </cell>
          <cell r="J223">
            <v>6.35</v>
          </cell>
          <cell r="K223">
            <v>6.35</v>
          </cell>
          <cell r="L223">
            <v>5.91</v>
          </cell>
          <cell r="M223">
            <v>6.05</v>
          </cell>
          <cell r="N223">
            <v>6.05</v>
          </cell>
          <cell r="O223">
            <v>44925</v>
          </cell>
        </row>
        <row r="224">
          <cell r="G224" t="str">
            <v>NO0010317316</v>
          </cell>
          <cell r="H224" t="str">
            <v>NOK</v>
          </cell>
          <cell r="I224" t="str">
            <v>A</v>
          </cell>
          <cell r="J224">
            <v>1.7849999999999999</v>
          </cell>
          <cell r="K224">
            <v>1.7849999999999999</v>
          </cell>
          <cell r="L224">
            <v>1.6</v>
          </cell>
          <cell r="M224">
            <v>1.7</v>
          </cell>
          <cell r="N224">
            <v>1.7</v>
          </cell>
          <cell r="O224">
            <v>44925</v>
          </cell>
        </row>
        <row r="225">
          <cell r="G225" t="str">
            <v>BMG671801022</v>
          </cell>
          <cell r="H225" t="str">
            <v>NOK</v>
          </cell>
          <cell r="I225" t="str">
            <v>A</v>
          </cell>
          <cell r="J225">
            <v>25.9</v>
          </cell>
          <cell r="K225">
            <v>26.4</v>
          </cell>
          <cell r="L225">
            <v>25.7</v>
          </cell>
          <cell r="M225">
            <v>26.3</v>
          </cell>
          <cell r="N225">
            <v>26.3</v>
          </cell>
          <cell r="O225">
            <v>44925</v>
          </cell>
        </row>
        <row r="226">
          <cell r="G226" t="str">
            <v>NO0003399909</v>
          </cell>
          <cell r="H226" t="str">
            <v>NOK</v>
          </cell>
          <cell r="I226" t="str">
            <v>A</v>
          </cell>
          <cell r="J226">
            <v>87.2</v>
          </cell>
          <cell r="K226">
            <v>89</v>
          </cell>
          <cell r="L226">
            <v>87.2</v>
          </cell>
          <cell r="M226">
            <v>89</v>
          </cell>
          <cell r="N226">
            <v>89</v>
          </cell>
          <cell r="O226">
            <v>44925</v>
          </cell>
        </row>
        <row r="227">
          <cell r="G227" t="str">
            <v>NO0003399917</v>
          </cell>
          <cell r="H227" t="str">
            <v>NOK</v>
          </cell>
          <cell r="I227" t="str">
            <v>A</v>
          </cell>
          <cell r="J227">
            <v>85</v>
          </cell>
          <cell r="K227">
            <v>85</v>
          </cell>
          <cell r="L227">
            <v>84</v>
          </cell>
          <cell r="M227">
            <v>84.5</v>
          </cell>
          <cell r="N227">
            <v>84.5</v>
          </cell>
          <cell r="O227">
            <v>44925</v>
          </cell>
        </row>
        <row r="228">
          <cell r="G228" t="str">
            <v>BMG6716L1081</v>
          </cell>
          <cell r="H228" t="str">
            <v>NOK</v>
          </cell>
          <cell r="I228" t="str">
            <v>A</v>
          </cell>
          <cell r="J228">
            <v>28.85</v>
          </cell>
          <cell r="K228">
            <v>29</v>
          </cell>
          <cell r="L228">
            <v>28.75</v>
          </cell>
          <cell r="M228">
            <v>29</v>
          </cell>
          <cell r="N228">
            <v>29</v>
          </cell>
          <cell r="O228">
            <v>44925</v>
          </cell>
        </row>
        <row r="229">
          <cell r="G229" t="str">
            <v>NO0010816895</v>
          </cell>
          <cell r="H229" t="str">
            <v>NOK</v>
          </cell>
          <cell r="I229" t="str">
            <v>A</v>
          </cell>
          <cell r="J229">
            <v>34.6</v>
          </cell>
          <cell r="K229">
            <v>34.700000000000003</v>
          </cell>
          <cell r="L229">
            <v>34.049999999999997</v>
          </cell>
          <cell r="M229">
            <v>34.200000000000003</v>
          </cell>
          <cell r="N229">
            <v>34.200000000000003</v>
          </cell>
          <cell r="O229">
            <v>44925</v>
          </cell>
        </row>
        <row r="230">
          <cell r="G230" t="str">
            <v>MHY641771016</v>
          </cell>
          <cell r="H230" t="str">
            <v>NOK</v>
          </cell>
          <cell r="I230" t="str">
            <v>A</v>
          </cell>
          <cell r="J230">
            <v>172.8</v>
          </cell>
          <cell r="K230">
            <v>172.8</v>
          </cell>
          <cell r="L230">
            <v>169</v>
          </cell>
          <cell r="M230">
            <v>170.2</v>
          </cell>
          <cell r="N230">
            <v>170.2</v>
          </cell>
          <cell r="O230">
            <v>44925</v>
          </cell>
        </row>
        <row r="231">
          <cell r="G231" t="str">
            <v>NO0005638858</v>
          </cell>
          <cell r="H231" t="str">
            <v>NOK</v>
          </cell>
          <cell r="I231" t="str">
            <v>A</v>
          </cell>
          <cell r="J231">
            <v>177.5</v>
          </cell>
          <cell r="K231">
            <v>179</v>
          </cell>
          <cell r="L231">
            <v>174.5</v>
          </cell>
          <cell r="M231">
            <v>175.5</v>
          </cell>
          <cell r="N231">
            <v>175.5</v>
          </cell>
          <cell r="O231">
            <v>44925</v>
          </cell>
        </row>
        <row r="232">
          <cell r="G232" t="str">
            <v>NO0003733800</v>
          </cell>
          <cell r="H232" t="str">
            <v>NOK</v>
          </cell>
          <cell r="I232" t="str">
            <v>A</v>
          </cell>
          <cell r="J232">
            <v>70.86</v>
          </cell>
          <cell r="K232">
            <v>71.2</v>
          </cell>
          <cell r="L232">
            <v>70.64</v>
          </cell>
          <cell r="M232">
            <v>70.94</v>
          </cell>
          <cell r="N232">
            <v>70.94</v>
          </cell>
          <cell r="O232">
            <v>44925</v>
          </cell>
        </row>
        <row r="233">
          <cell r="G233" t="str">
            <v>NO0010040611</v>
          </cell>
          <cell r="H233" t="str">
            <v>NOK</v>
          </cell>
          <cell r="I233" t="str">
            <v>A</v>
          </cell>
          <cell r="J233">
            <v>7.96</v>
          </cell>
          <cell r="K233">
            <v>7.96</v>
          </cell>
          <cell r="L233">
            <v>7.81</v>
          </cell>
          <cell r="M233">
            <v>7.95</v>
          </cell>
          <cell r="N233">
            <v>7.95</v>
          </cell>
          <cell r="O233">
            <v>44925</v>
          </cell>
        </row>
        <row r="234">
          <cell r="G234" t="str">
            <v>NO0010809783</v>
          </cell>
          <cell r="H234" t="str">
            <v>NOK</v>
          </cell>
          <cell r="I234" t="str">
            <v>A</v>
          </cell>
          <cell r="J234">
            <v>19.899999999999999</v>
          </cell>
          <cell r="K234">
            <v>20.149999999999999</v>
          </cell>
          <cell r="L234">
            <v>19.66</v>
          </cell>
          <cell r="M234">
            <v>20.149999999999999</v>
          </cell>
          <cell r="N234">
            <v>20.149999999999999</v>
          </cell>
          <cell r="O234">
            <v>44925</v>
          </cell>
        </row>
        <row r="235">
          <cell r="G235" t="str">
            <v>NO0010564701</v>
          </cell>
          <cell r="H235" t="str">
            <v>NOK</v>
          </cell>
          <cell r="I235" t="str">
            <v>A</v>
          </cell>
          <cell r="J235">
            <v>28.24</v>
          </cell>
          <cell r="K235">
            <v>28.24</v>
          </cell>
          <cell r="L235">
            <v>27.72</v>
          </cell>
          <cell r="M235">
            <v>28.06</v>
          </cell>
          <cell r="N235">
            <v>28.06</v>
          </cell>
          <cell r="O235">
            <v>44925</v>
          </cell>
        </row>
        <row r="236">
          <cell r="G236" t="str">
            <v>NO0010397581</v>
          </cell>
          <cell r="H236" t="str">
            <v>NOK</v>
          </cell>
          <cell r="I236" t="str">
            <v>A</v>
          </cell>
          <cell r="J236">
            <v>48.5</v>
          </cell>
          <cell r="K236">
            <v>48.6</v>
          </cell>
          <cell r="L236">
            <v>47.65</v>
          </cell>
          <cell r="M236">
            <v>47.85</v>
          </cell>
          <cell r="N236">
            <v>47.85</v>
          </cell>
          <cell r="O236">
            <v>44925</v>
          </cell>
        </row>
        <row r="237">
          <cell r="G237" t="str">
            <v>NO0010895667</v>
          </cell>
          <cell r="H237" t="str">
            <v>NOK</v>
          </cell>
          <cell r="I237" t="str">
            <v>A</v>
          </cell>
          <cell r="J237">
            <v>1.4</v>
          </cell>
          <cell r="K237">
            <v>1.526</v>
          </cell>
          <cell r="L237">
            <v>1.4</v>
          </cell>
          <cell r="M237">
            <v>1.526</v>
          </cell>
          <cell r="N237">
            <v>1.526</v>
          </cell>
          <cell r="O237">
            <v>44925</v>
          </cell>
        </row>
        <row r="238">
          <cell r="G238" t="str">
            <v>NO0010405640</v>
          </cell>
          <cell r="H238" t="str">
            <v>NOK</v>
          </cell>
          <cell r="I238" t="str">
            <v>A</v>
          </cell>
          <cell r="J238">
            <v>2.0499999999999998</v>
          </cell>
          <cell r="K238">
            <v>2.11</v>
          </cell>
          <cell r="L238">
            <v>1.9019999999999999</v>
          </cell>
          <cell r="M238">
            <v>2.0499999999999998</v>
          </cell>
          <cell r="N238">
            <v>2.0499999999999998</v>
          </cell>
          <cell r="O238">
            <v>44925</v>
          </cell>
        </row>
        <row r="239">
          <cell r="G239" t="str">
            <v>CY0102630916</v>
          </cell>
          <cell r="H239" t="str">
            <v>NOK</v>
          </cell>
          <cell r="I239" t="str">
            <v>A</v>
          </cell>
          <cell r="J239">
            <v>4.05</v>
          </cell>
          <cell r="K239">
            <v>4.2</v>
          </cell>
          <cell r="L239">
            <v>4.0199999999999996</v>
          </cell>
          <cell r="M239">
            <v>4.0199999999999996</v>
          </cell>
          <cell r="N239">
            <v>4.0199999999999996</v>
          </cell>
          <cell r="O239">
            <v>44925</v>
          </cell>
        </row>
        <row r="240">
          <cell r="G240" t="str">
            <v>NO0011157232</v>
          </cell>
          <cell r="H240" t="str">
            <v>NOK</v>
          </cell>
          <cell r="I240" t="str">
            <v>A</v>
          </cell>
          <cell r="J240">
            <v>0.76160000000000005</v>
          </cell>
          <cell r="K240">
            <v>0.76970000000000005</v>
          </cell>
          <cell r="L240">
            <v>0.752</v>
          </cell>
          <cell r="M240">
            <v>0.75700000000000001</v>
          </cell>
          <cell r="N240">
            <v>0.75700000000000001</v>
          </cell>
          <cell r="O240">
            <v>44925</v>
          </cell>
        </row>
        <row r="241">
          <cell r="G241" t="str">
            <v>NO0010840507</v>
          </cell>
          <cell r="H241" t="str">
            <v>NOK</v>
          </cell>
          <cell r="I241" t="str">
            <v>A</v>
          </cell>
          <cell r="J241">
            <v>12.9</v>
          </cell>
          <cell r="K241">
            <v>13.16</v>
          </cell>
          <cell r="L241">
            <v>12.55</v>
          </cell>
          <cell r="M241">
            <v>12.8</v>
          </cell>
          <cell r="N241">
            <v>12.8</v>
          </cell>
          <cell r="O241">
            <v>44925</v>
          </cell>
        </row>
        <row r="242">
          <cell r="G242" t="str">
            <v>NO0010199151</v>
          </cell>
          <cell r="H242" t="str">
            <v>NOK</v>
          </cell>
          <cell r="I242" t="str">
            <v>A</v>
          </cell>
          <cell r="J242">
            <v>7.02</v>
          </cell>
          <cell r="K242">
            <v>7.1749999999999998</v>
          </cell>
          <cell r="L242">
            <v>6.9349999999999996</v>
          </cell>
          <cell r="M242">
            <v>7.01</v>
          </cell>
          <cell r="N242">
            <v>7.01</v>
          </cell>
          <cell r="O242">
            <v>44925</v>
          </cell>
        </row>
        <row r="243">
          <cell r="G243" t="str">
            <v>NO0010395577</v>
          </cell>
          <cell r="H243" t="str">
            <v>NOK</v>
          </cell>
          <cell r="I243" t="str">
            <v>A</v>
          </cell>
          <cell r="J243">
            <v>43</v>
          </cell>
          <cell r="K243">
            <v>45.95</v>
          </cell>
          <cell r="L243">
            <v>42.95</v>
          </cell>
          <cell r="M243">
            <v>45.45</v>
          </cell>
          <cell r="N243">
            <v>45.45</v>
          </cell>
          <cell r="O243">
            <v>44925</v>
          </cell>
        </row>
        <row r="244">
          <cell r="G244" t="str">
            <v>NO0010000045</v>
          </cell>
          <cell r="H244" t="str">
            <v>NOK</v>
          </cell>
          <cell r="I244" t="str">
            <v>A</v>
          </cell>
          <cell r="J244">
            <v>107.9</v>
          </cell>
          <cell r="K244">
            <v>108.7</v>
          </cell>
          <cell r="L244">
            <v>106</v>
          </cell>
          <cell r="M244">
            <v>106.8</v>
          </cell>
          <cell r="N244">
            <v>106.8</v>
          </cell>
          <cell r="O244">
            <v>44925</v>
          </cell>
        </row>
        <row r="245">
          <cell r="G245" t="str">
            <v>NO0010735681</v>
          </cell>
          <cell r="H245" t="str">
            <v>NOK</v>
          </cell>
          <cell r="I245" t="str">
            <v>A</v>
          </cell>
          <cell r="J245">
            <v>96</v>
          </cell>
          <cell r="K245">
            <v>96.2</v>
          </cell>
          <cell r="L245">
            <v>95</v>
          </cell>
          <cell r="M245">
            <v>96.2</v>
          </cell>
          <cell r="N245">
            <v>96.2</v>
          </cell>
          <cell r="O245">
            <v>44925</v>
          </cell>
        </row>
        <row r="246">
          <cell r="G246" t="str">
            <v>NO0010466022</v>
          </cell>
          <cell r="H246" t="str">
            <v>NOK</v>
          </cell>
          <cell r="I246" t="str">
            <v>A</v>
          </cell>
          <cell r="J246">
            <v>56</v>
          </cell>
          <cell r="K246">
            <v>58.4</v>
          </cell>
          <cell r="L246">
            <v>56</v>
          </cell>
          <cell r="M246">
            <v>58.4</v>
          </cell>
          <cell r="N246">
            <v>58.4</v>
          </cell>
          <cell r="O246">
            <v>44925</v>
          </cell>
        </row>
        <row r="247">
          <cell r="G247" t="str">
            <v>NO0012535832</v>
          </cell>
          <cell r="H247" t="str">
            <v>NOK</v>
          </cell>
          <cell r="I247" t="str">
            <v>A</v>
          </cell>
          <cell r="J247">
            <v>18.672000000000001</v>
          </cell>
          <cell r="K247">
            <v>18.797999999999998</v>
          </cell>
          <cell r="L247">
            <v>18.399999999999999</v>
          </cell>
          <cell r="M247">
            <v>18.5</v>
          </cell>
          <cell r="N247">
            <v>18.5</v>
          </cell>
          <cell r="O247">
            <v>44925</v>
          </cell>
        </row>
        <row r="248">
          <cell r="G248" t="str">
            <v>NO0010861990</v>
          </cell>
          <cell r="H248" t="str">
            <v>NOK</v>
          </cell>
          <cell r="I248" t="str">
            <v>A</v>
          </cell>
          <cell r="J248">
            <v>129</v>
          </cell>
          <cell r="K248">
            <v>132</v>
          </cell>
          <cell r="L248">
            <v>128.19999999999999</v>
          </cell>
          <cell r="M248">
            <v>128.19999999999999</v>
          </cell>
          <cell r="N248">
            <v>128.19999999999999</v>
          </cell>
          <cell r="O248">
            <v>44925</v>
          </cell>
        </row>
        <row r="249">
          <cell r="G249" t="str">
            <v>NO0010209331</v>
          </cell>
          <cell r="H249" t="str">
            <v>NOK</v>
          </cell>
          <cell r="I249" t="str">
            <v>A</v>
          </cell>
          <cell r="J249">
            <v>122.6</v>
          </cell>
          <cell r="K249">
            <v>126</v>
          </cell>
          <cell r="L249">
            <v>122.4</v>
          </cell>
          <cell r="M249">
            <v>125.8</v>
          </cell>
          <cell r="N249">
            <v>125.8</v>
          </cell>
          <cell r="O249">
            <v>44925</v>
          </cell>
        </row>
        <row r="250">
          <cell r="G250" t="str">
            <v>NO0010893902</v>
          </cell>
          <cell r="H250" t="str">
            <v>NOK</v>
          </cell>
          <cell r="I250" t="str">
            <v>A</v>
          </cell>
          <cell r="J250">
            <v>3.83</v>
          </cell>
          <cell r="K250">
            <v>3.875</v>
          </cell>
          <cell r="L250">
            <v>3.8</v>
          </cell>
          <cell r="M250">
            <v>3.82</v>
          </cell>
          <cell r="N250">
            <v>3.82</v>
          </cell>
          <cell r="O250">
            <v>44925</v>
          </cell>
        </row>
        <row r="251">
          <cell r="G251" t="str">
            <v>NL00150005Z1</v>
          </cell>
          <cell r="H251" t="str">
            <v>NOK</v>
          </cell>
          <cell r="I251" t="str">
            <v>A</v>
          </cell>
          <cell r="J251">
            <v>7.8</v>
          </cell>
          <cell r="K251">
            <v>8</v>
          </cell>
          <cell r="L251">
            <v>7.4</v>
          </cell>
          <cell r="M251">
            <v>7.68</v>
          </cell>
          <cell r="N251">
            <v>7.68</v>
          </cell>
          <cell r="O251">
            <v>44925</v>
          </cell>
        </row>
        <row r="252">
          <cell r="G252" t="str">
            <v>DE000A2G8ZX8</v>
          </cell>
          <cell r="H252" t="str">
            <v>NOK</v>
          </cell>
          <cell r="I252" t="str">
            <v>A</v>
          </cell>
          <cell r="J252">
            <v>648</v>
          </cell>
          <cell r="K252">
            <v>648</v>
          </cell>
          <cell r="L252">
            <v>648</v>
          </cell>
          <cell r="M252">
            <v>648</v>
          </cell>
          <cell r="N252">
            <v>648</v>
          </cell>
          <cell r="O252">
            <v>44925</v>
          </cell>
        </row>
        <row r="253">
          <cell r="G253" t="str">
            <v>NO0003103103</v>
          </cell>
          <cell r="H253" t="str">
            <v>NOK</v>
          </cell>
          <cell r="I253" t="str">
            <v>A</v>
          </cell>
          <cell r="J253">
            <v>6.34</v>
          </cell>
          <cell r="K253">
            <v>6.34</v>
          </cell>
          <cell r="L253">
            <v>6.16</v>
          </cell>
          <cell r="M253">
            <v>6.16</v>
          </cell>
          <cell r="N253">
            <v>6.16</v>
          </cell>
          <cell r="O253">
            <v>44925</v>
          </cell>
        </row>
        <row r="254">
          <cell r="G254" t="str">
            <v>NO0010785967</v>
          </cell>
          <cell r="H254" t="str">
            <v>NOK</v>
          </cell>
          <cell r="I254" t="str">
            <v>A</v>
          </cell>
          <cell r="J254">
            <v>5.2</v>
          </cell>
          <cell r="K254">
            <v>5.5750000000000002</v>
          </cell>
          <cell r="L254">
            <v>5.2</v>
          </cell>
          <cell r="M254">
            <v>5.2549999999999999</v>
          </cell>
          <cell r="N254">
            <v>5.2549999999999999</v>
          </cell>
          <cell r="O254">
            <v>44925</v>
          </cell>
        </row>
        <row r="255">
          <cell r="G255" t="str">
            <v>NO0011019119</v>
          </cell>
          <cell r="H255" t="str">
            <v>NOK</v>
          </cell>
          <cell r="I255" t="str">
            <v>A</v>
          </cell>
          <cell r="J255">
            <v>41</v>
          </cell>
          <cell r="K255">
            <v>42</v>
          </cell>
          <cell r="L255">
            <v>41</v>
          </cell>
          <cell r="M255">
            <v>42</v>
          </cell>
          <cell r="N255">
            <v>42</v>
          </cell>
          <cell r="O255">
            <v>44925</v>
          </cell>
        </row>
        <row r="256">
          <cell r="G256" t="str">
            <v>CA74836K1003</v>
          </cell>
          <cell r="H256" t="str">
            <v>NOK</v>
          </cell>
          <cell r="I256" t="str">
            <v>A</v>
          </cell>
          <cell r="J256">
            <v>1.56</v>
          </cell>
          <cell r="K256">
            <v>1.57</v>
          </cell>
          <cell r="L256">
            <v>1.5</v>
          </cell>
          <cell r="M256">
            <v>1.536</v>
          </cell>
          <cell r="N256">
            <v>1.536</v>
          </cell>
          <cell r="O256">
            <v>44925</v>
          </cell>
        </row>
        <row r="257">
          <cell r="G257" t="str">
            <v>NO0010907389</v>
          </cell>
          <cell r="H257" t="str">
            <v>NOK</v>
          </cell>
          <cell r="I257" t="str">
            <v>A</v>
          </cell>
          <cell r="J257">
            <v>50</v>
          </cell>
          <cell r="K257">
            <v>51</v>
          </cell>
          <cell r="L257">
            <v>50</v>
          </cell>
          <cell r="M257">
            <v>51</v>
          </cell>
          <cell r="N257">
            <v>51</v>
          </cell>
          <cell r="O257">
            <v>44925</v>
          </cell>
        </row>
        <row r="258">
          <cell r="G258" t="str">
            <v>NO0003117202</v>
          </cell>
          <cell r="H258" t="str">
            <v>NOK</v>
          </cell>
          <cell r="I258" t="str">
            <v>A</v>
          </cell>
          <cell r="J258">
            <v>4.18</v>
          </cell>
          <cell r="K258">
            <v>4.33</v>
          </cell>
          <cell r="L258">
            <v>4.13</v>
          </cell>
          <cell r="M258">
            <v>4.2</v>
          </cell>
          <cell r="N258">
            <v>4.2</v>
          </cell>
          <cell r="O258">
            <v>44925</v>
          </cell>
        </row>
        <row r="259">
          <cell r="G259" t="str">
            <v>NO0010112675</v>
          </cell>
          <cell r="H259" t="str">
            <v>NOK</v>
          </cell>
          <cell r="I259" t="str">
            <v>A</v>
          </cell>
          <cell r="J259">
            <v>14.03</v>
          </cell>
          <cell r="K259">
            <v>14.09</v>
          </cell>
          <cell r="L259">
            <v>13.71</v>
          </cell>
          <cell r="M259">
            <v>13.984999999999999</v>
          </cell>
          <cell r="N259">
            <v>13.984999999999999</v>
          </cell>
          <cell r="O259">
            <v>44925</v>
          </cell>
        </row>
        <row r="260">
          <cell r="G260" t="str">
            <v>NO0010859689</v>
          </cell>
          <cell r="H260" t="str">
            <v>NOK</v>
          </cell>
          <cell r="I260" t="str">
            <v>A</v>
          </cell>
          <cell r="J260">
            <v>7.5</v>
          </cell>
          <cell r="K260">
            <v>8.5</v>
          </cell>
          <cell r="L260">
            <v>7.5</v>
          </cell>
          <cell r="M260">
            <v>8.5</v>
          </cell>
          <cell r="N260">
            <v>8.5</v>
          </cell>
          <cell r="O260">
            <v>44925</v>
          </cell>
        </row>
        <row r="261">
          <cell r="G261" t="str">
            <v>MT0001710103</v>
          </cell>
          <cell r="H261" t="str">
            <v>NOK</v>
          </cell>
          <cell r="I261" t="str">
            <v>A</v>
          </cell>
          <cell r="J261">
            <v>41</v>
          </cell>
          <cell r="K261">
            <v>45</v>
          </cell>
          <cell r="L261">
            <v>41</v>
          </cell>
          <cell r="M261">
            <v>45</v>
          </cell>
          <cell r="N261">
            <v>45</v>
          </cell>
          <cell r="O261">
            <v>44925</v>
          </cell>
        </row>
        <row r="262">
          <cell r="G262" t="str">
            <v>NO0010808405</v>
          </cell>
          <cell r="H262" t="str">
            <v>NOK</v>
          </cell>
          <cell r="I262" t="str">
            <v>A</v>
          </cell>
          <cell r="J262">
            <v>124</v>
          </cell>
          <cell r="K262">
            <v>124</v>
          </cell>
          <cell r="L262">
            <v>122</v>
          </cell>
          <cell r="M262">
            <v>124</v>
          </cell>
          <cell r="N262">
            <v>124</v>
          </cell>
          <cell r="O262">
            <v>44925</v>
          </cell>
        </row>
        <row r="263">
          <cell r="G263" t="str">
            <v>BMG763301022</v>
          </cell>
          <cell r="H263" t="str">
            <v>NOK</v>
          </cell>
          <cell r="I263" t="str">
            <v>A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1.65</v>
          </cell>
          <cell r="O263">
            <v>44903</v>
          </cell>
        </row>
        <row r="264">
          <cell r="G264" t="str">
            <v>NO0010759988</v>
          </cell>
          <cell r="H264" t="str">
            <v>NOK</v>
          </cell>
          <cell r="I264" t="str">
            <v>A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133</v>
          </cell>
          <cell r="O264">
            <v>44923</v>
          </cell>
        </row>
        <row r="265">
          <cell r="G265" t="str">
            <v>CY0101550917</v>
          </cell>
          <cell r="H265" t="str">
            <v>NOK</v>
          </cell>
          <cell r="I265" t="str">
            <v>A</v>
          </cell>
          <cell r="J265">
            <v>1.84</v>
          </cell>
          <cell r="K265">
            <v>1.89</v>
          </cell>
          <cell r="L265">
            <v>1.84</v>
          </cell>
          <cell r="M265">
            <v>1.89</v>
          </cell>
          <cell r="N265">
            <v>1.89</v>
          </cell>
          <cell r="O265">
            <v>44925</v>
          </cell>
        </row>
        <row r="266">
          <cell r="G266" t="str">
            <v>NO0010572589</v>
          </cell>
          <cell r="H266" t="str">
            <v>NOK</v>
          </cell>
          <cell r="I266" t="str">
            <v>A</v>
          </cell>
          <cell r="J266">
            <v>1.7270000000000001</v>
          </cell>
          <cell r="K266">
            <v>1.7270000000000001</v>
          </cell>
          <cell r="L266">
            <v>1.7</v>
          </cell>
          <cell r="M266">
            <v>1.7135</v>
          </cell>
          <cell r="N266">
            <v>1.7135</v>
          </cell>
          <cell r="O266">
            <v>44925</v>
          </cell>
        </row>
        <row r="267">
          <cell r="G267" t="str">
            <v>NO0010310956</v>
          </cell>
          <cell r="H267" t="str">
            <v>NOK</v>
          </cell>
          <cell r="I267" t="str">
            <v>A</v>
          </cell>
          <cell r="J267">
            <v>385.2</v>
          </cell>
          <cell r="K267">
            <v>392.6</v>
          </cell>
          <cell r="L267">
            <v>383.2</v>
          </cell>
          <cell r="M267">
            <v>384.8</v>
          </cell>
          <cell r="N267">
            <v>384.8</v>
          </cell>
          <cell r="O267">
            <v>44925</v>
          </cell>
        </row>
        <row r="268">
          <cell r="G268" t="str">
            <v>NO0010892094</v>
          </cell>
          <cell r="H268" t="str">
            <v>NOK</v>
          </cell>
          <cell r="I268" t="str">
            <v>A</v>
          </cell>
          <cell r="J268">
            <v>8.25</v>
          </cell>
          <cell r="K268">
            <v>8.27</v>
          </cell>
          <cell r="L268">
            <v>8.1</v>
          </cell>
          <cell r="M268">
            <v>8.27</v>
          </cell>
          <cell r="N268">
            <v>8.27</v>
          </cell>
          <cell r="O268">
            <v>44925</v>
          </cell>
        </row>
        <row r="269">
          <cell r="G269" t="str">
            <v>NO0012451915</v>
          </cell>
          <cell r="H269" t="str">
            <v>NOK</v>
          </cell>
          <cell r="I269" t="str">
            <v>A</v>
          </cell>
          <cell r="J269">
            <v>35.9</v>
          </cell>
          <cell r="K269">
            <v>37</v>
          </cell>
          <cell r="L269">
            <v>35.700000000000003</v>
          </cell>
          <cell r="M269">
            <v>37</v>
          </cell>
          <cell r="N269">
            <v>37</v>
          </cell>
          <cell r="O269">
            <v>44925</v>
          </cell>
        </row>
        <row r="270">
          <cell r="G270" t="str">
            <v>NO0006001007</v>
          </cell>
          <cell r="H270" t="str">
            <v>NOK</v>
          </cell>
          <cell r="I270" t="str">
            <v>A</v>
          </cell>
          <cell r="J270">
            <v>94.6</v>
          </cell>
          <cell r="K270">
            <v>94.6</v>
          </cell>
          <cell r="L270">
            <v>92</v>
          </cell>
          <cell r="M270">
            <v>93.8</v>
          </cell>
          <cell r="N270">
            <v>93.8</v>
          </cell>
          <cell r="O270">
            <v>44925</v>
          </cell>
        </row>
        <row r="271">
          <cell r="G271" t="str">
            <v>SE0003366871</v>
          </cell>
          <cell r="H271" t="str">
            <v>NOK</v>
          </cell>
          <cell r="I271" t="str">
            <v>A</v>
          </cell>
          <cell r="J271">
            <v>0.43149999999999999</v>
          </cell>
          <cell r="K271">
            <v>0.44159999999999999</v>
          </cell>
          <cell r="L271">
            <v>0.42920000000000003</v>
          </cell>
          <cell r="M271">
            <v>0.4325</v>
          </cell>
          <cell r="N271">
            <v>0.4325</v>
          </cell>
          <cell r="O271">
            <v>44925</v>
          </cell>
        </row>
        <row r="272">
          <cell r="G272" t="str">
            <v>NO0010863285</v>
          </cell>
          <cell r="H272" t="str">
            <v>NOK</v>
          </cell>
          <cell r="I272" t="str">
            <v>A</v>
          </cell>
          <cell r="J272">
            <v>8.51</v>
          </cell>
          <cell r="K272">
            <v>8.9</v>
          </cell>
          <cell r="L272">
            <v>8.36</v>
          </cell>
          <cell r="M272">
            <v>8.84</v>
          </cell>
          <cell r="N272">
            <v>8.84</v>
          </cell>
          <cell r="O272">
            <v>44925</v>
          </cell>
        </row>
        <row r="273">
          <cell r="G273" t="str">
            <v>NO0003053308</v>
          </cell>
          <cell r="H273" t="str">
            <v>NOK</v>
          </cell>
          <cell r="I273" t="str">
            <v>A</v>
          </cell>
          <cell r="J273">
            <v>1.04</v>
          </cell>
          <cell r="K273">
            <v>1.07</v>
          </cell>
          <cell r="L273">
            <v>1.04</v>
          </cell>
          <cell r="M273">
            <v>1.044</v>
          </cell>
          <cell r="N273">
            <v>1.044</v>
          </cell>
          <cell r="O273">
            <v>44925</v>
          </cell>
        </row>
        <row r="274">
          <cell r="G274" t="str">
            <v>NO0010715139</v>
          </cell>
          <cell r="H274" t="str">
            <v>NOK</v>
          </cell>
          <cell r="I274" t="str">
            <v>A</v>
          </cell>
          <cell r="J274">
            <v>79.16</v>
          </cell>
          <cell r="K274">
            <v>79.78</v>
          </cell>
          <cell r="L274">
            <v>77.739999999999995</v>
          </cell>
          <cell r="M274">
            <v>78.599999999999994</v>
          </cell>
          <cell r="N274">
            <v>78.599999999999994</v>
          </cell>
          <cell r="O274">
            <v>44925</v>
          </cell>
        </row>
        <row r="275">
          <cell r="G275" t="str">
            <v>NO0003028904</v>
          </cell>
          <cell r="H275" t="str">
            <v>NOK</v>
          </cell>
          <cell r="I275" t="str">
            <v>A</v>
          </cell>
          <cell r="J275">
            <v>186.4</v>
          </cell>
          <cell r="K275">
            <v>187.5</v>
          </cell>
          <cell r="L275">
            <v>184.5</v>
          </cell>
          <cell r="M275">
            <v>185.5</v>
          </cell>
          <cell r="N275">
            <v>185.5</v>
          </cell>
          <cell r="O275">
            <v>44925</v>
          </cell>
        </row>
        <row r="276">
          <cell r="G276" t="str">
            <v>NO0010736879</v>
          </cell>
          <cell r="H276" t="str">
            <v>NOK</v>
          </cell>
          <cell r="I276" t="str">
            <v>A</v>
          </cell>
          <cell r="J276">
            <v>177.2</v>
          </cell>
          <cell r="K276">
            <v>181</v>
          </cell>
          <cell r="L276">
            <v>177.2</v>
          </cell>
          <cell r="M276">
            <v>179.1</v>
          </cell>
          <cell r="N276">
            <v>179.1</v>
          </cell>
          <cell r="O276">
            <v>44925</v>
          </cell>
        </row>
        <row r="277">
          <cell r="G277" t="str">
            <v>CY0101162119</v>
          </cell>
          <cell r="H277" t="str">
            <v>NOK</v>
          </cell>
          <cell r="I277" t="str">
            <v>A</v>
          </cell>
          <cell r="J277">
            <v>4.0149999999999997</v>
          </cell>
          <cell r="K277">
            <v>4.1449999999999996</v>
          </cell>
          <cell r="L277">
            <v>4.01</v>
          </cell>
          <cell r="M277">
            <v>4.05</v>
          </cell>
          <cell r="N277">
            <v>4.05</v>
          </cell>
          <cell r="O277">
            <v>44925</v>
          </cell>
        </row>
        <row r="278">
          <cell r="G278" t="str">
            <v>BMG7997W1029</v>
          </cell>
          <cell r="H278" t="str">
            <v>NOK</v>
          </cell>
          <cell r="I278" t="str">
            <v>A</v>
          </cell>
          <cell r="J278">
            <v>312</v>
          </cell>
          <cell r="K278">
            <v>320</v>
          </cell>
          <cell r="L278">
            <v>312</v>
          </cell>
          <cell r="M278">
            <v>319.3</v>
          </cell>
          <cell r="N278">
            <v>319.3</v>
          </cell>
          <cell r="O278">
            <v>44925</v>
          </cell>
        </row>
        <row r="279">
          <cell r="G279" t="str">
            <v>NO0010893803</v>
          </cell>
          <cell r="H279" t="str">
            <v>NOK</v>
          </cell>
          <cell r="I279" t="str">
            <v>A</v>
          </cell>
          <cell r="J279">
            <v>5.3</v>
          </cell>
          <cell r="K279">
            <v>5.3</v>
          </cell>
          <cell r="L279">
            <v>5.04</v>
          </cell>
          <cell r="M279">
            <v>5.18</v>
          </cell>
          <cell r="N279">
            <v>5.18</v>
          </cell>
          <cell r="O279">
            <v>44925</v>
          </cell>
        </row>
        <row r="280">
          <cell r="G280" t="str">
            <v>NO0010781206</v>
          </cell>
          <cell r="H280" t="str">
            <v>NOK</v>
          </cell>
          <cell r="I280" t="str">
            <v>A</v>
          </cell>
          <cell r="J280">
            <v>24.5</v>
          </cell>
          <cell r="K280">
            <v>24.6</v>
          </cell>
          <cell r="L280">
            <v>24</v>
          </cell>
          <cell r="M280">
            <v>24</v>
          </cell>
          <cell r="N280">
            <v>24</v>
          </cell>
          <cell r="O280">
            <v>44925</v>
          </cell>
        </row>
        <row r="281">
          <cell r="G281" t="str">
            <v>NO0010612450</v>
          </cell>
          <cell r="H281" t="str">
            <v>NOK</v>
          </cell>
          <cell r="I281" t="str">
            <v>A</v>
          </cell>
          <cell r="J281">
            <v>31.9</v>
          </cell>
          <cell r="K281">
            <v>32.5</v>
          </cell>
          <cell r="L281">
            <v>31.65</v>
          </cell>
          <cell r="M281">
            <v>32.049999999999997</v>
          </cell>
          <cell r="N281">
            <v>32.049999999999997</v>
          </cell>
          <cell r="O281">
            <v>44925</v>
          </cell>
        </row>
        <row r="282">
          <cell r="G282" t="str">
            <v>KYG236271055</v>
          </cell>
          <cell r="H282" t="str">
            <v>NOK</v>
          </cell>
          <cell r="I282" t="str">
            <v>A</v>
          </cell>
          <cell r="J282">
            <v>21.55</v>
          </cell>
          <cell r="K282">
            <v>22.15</v>
          </cell>
          <cell r="L282">
            <v>21.4</v>
          </cell>
          <cell r="M282">
            <v>22.05</v>
          </cell>
          <cell r="N282">
            <v>22.05</v>
          </cell>
          <cell r="O282">
            <v>44925</v>
          </cell>
        </row>
        <row r="283">
          <cell r="G283" t="str">
            <v>BMG236541097</v>
          </cell>
          <cell r="H283" t="str">
            <v>NOK</v>
          </cell>
          <cell r="I283" t="str">
            <v>A</v>
          </cell>
          <cell r="J283">
            <v>23</v>
          </cell>
          <cell r="K283">
            <v>23.2</v>
          </cell>
          <cell r="L283">
            <v>22.055</v>
          </cell>
          <cell r="M283">
            <v>23.2</v>
          </cell>
          <cell r="N283">
            <v>23.2</v>
          </cell>
          <cell r="O283">
            <v>44925</v>
          </cell>
        </row>
        <row r="284">
          <cell r="G284" t="str">
            <v>KYG812291253</v>
          </cell>
          <cell r="H284" t="str">
            <v>NOK</v>
          </cell>
          <cell r="I284" t="str">
            <v>A</v>
          </cell>
          <cell r="J284">
            <v>13.28</v>
          </cell>
          <cell r="K284">
            <v>13.5</v>
          </cell>
          <cell r="L284">
            <v>13.08</v>
          </cell>
          <cell r="M284">
            <v>13.24</v>
          </cell>
          <cell r="N284">
            <v>13.24</v>
          </cell>
          <cell r="O284">
            <v>44925</v>
          </cell>
        </row>
        <row r="285">
          <cell r="G285" t="str">
            <v>NO0012548819</v>
          </cell>
          <cell r="H285" t="str">
            <v>NOK</v>
          </cell>
          <cell r="I285" t="str">
            <v>A</v>
          </cell>
          <cell r="J285">
            <v>8.0890000000000004</v>
          </cell>
          <cell r="K285">
            <v>8.1950000000000003</v>
          </cell>
          <cell r="L285">
            <v>8</v>
          </cell>
          <cell r="M285">
            <v>8.1890000000000001</v>
          </cell>
          <cell r="N285">
            <v>8.1890000000000001</v>
          </cell>
          <cell r="O285">
            <v>44925</v>
          </cell>
        </row>
        <row r="286">
          <cell r="G286" t="str">
            <v>NO0010931207</v>
          </cell>
          <cell r="H286" t="str">
            <v>NOK</v>
          </cell>
          <cell r="I286" t="str">
            <v>A</v>
          </cell>
          <cell r="J286">
            <v>2.12</v>
          </cell>
          <cell r="K286">
            <v>2.12</v>
          </cell>
          <cell r="L286">
            <v>1.95</v>
          </cell>
          <cell r="M286">
            <v>2.0099999999999998</v>
          </cell>
          <cell r="N286">
            <v>2.0099999999999998</v>
          </cell>
          <cell r="O286">
            <v>44925</v>
          </cell>
        </row>
        <row r="287">
          <cell r="G287" t="str">
            <v>NO0006001809</v>
          </cell>
          <cell r="H287" t="str">
            <v>NOK</v>
          </cell>
          <cell r="I287" t="str">
            <v>A</v>
          </cell>
          <cell r="J287">
            <v>222</v>
          </cell>
          <cell r="K287">
            <v>228</v>
          </cell>
          <cell r="L287">
            <v>222</v>
          </cell>
          <cell r="M287">
            <v>228</v>
          </cell>
          <cell r="N287">
            <v>228</v>
          </cell>
          <cell r="O287">
            <v>44925</v>
          </cell>
        </row>
        <row r="288">
          <cell r="G288" t="str">
            <v>NO0011008971</v>
          </cell>
          <cell r="H288" t="str">
            <v>NOK</v>
          </cell>
          <cell r="I288" t="str">
            <v>A</v>
          </cell>
          <cell r="J288">
            <v>16.72</v>
          </cell>
          <cell r="K288">
            <v>18</v>
          </cell>
          <cell r="L288">
            <v>16.72</v>
          </cell>
          <cell r="M288">
            <v>17.38</v>
          </cell>
          <cell r="N288">
            <v>17.38</v>
          </cell>
          <cell r="O288">
            <v>44925</v>
          </cell>
        </row>
        <row r="289">
          <cell r="G289" t="str">
            <v>NO0011012502</v>
          </cell>
          <cell r="H289" t="str">
            <v>NOK</v>
          </cell>
          <cell r="I289" t="str">
            <v>A</v>
          </cell>
          <cell r="J289">
            <v>19.8</v>
          </cell>
          <cell r="K289">
            <v>19.8</v>
          </cell>
          <cell r="L289">
            <v>19.3</v>
          </cell>
          <cell r="M289">
            <v>19.399999999999999</v>
          </cell>
          <cell r="N289">
            <v>19.399999999999999</v>
          </cell>
          <cell r="O289">
            <v>44925</v>
          </cell>
        </row>
        <row r="290">
          <cell r="G290" t="str">
            <v>NO0010811961</v>
          </cell>
          <cell r="H290" t="str">
            <v>NOK</v>
          </cell>
          <cell r="I290" t="str">
            <v>A</v>
          </cell>
          <cell r="J290">
            <v>23.5</v>
          </cell>
          <cell r="K290">
            <v>23.8</v>
          </cell>
          <cell r="L290">
            <v>23</v>
          </cell>
          <cell r="M290">
            <v>23.3</v>
          </cell>
          <cell r="N290">
            <v>23.3</v>
          </cell>
          <cell r="O290">
            <v>44925</v>
          </cell>
        </row>
        <row r="291">
          <cell r="G291" t="str">
            <v>NO0006000603</v>
          </cell>
          <cell r="H291" t="str">
            <v>NOK</v>
          </cell>
          <cell r="I291" t="str">
            <v>A</v>
          </cell>
          <cell r="J291">
            <v>134</v>
          </cell>
          <cell r="K291">
            <v>134</v>
          </cell>
          <cell r="L291">
            <v>134</v>
          </cell>
          <cell r="M291">
            <v>134</v>
          </cell>
          <cell r="N291">
            <v>134</v>
          </cell>
          <cell r="O291">
            <v>44925</v>
          </cell>
        </row>
        <row r="292">
          <cell r="G292" t="str">
            <v>NO0003080608</v>
          </cell>
          <cell r="H292" t="str">
            <v>NOK</v>
          </cell>
          <cell r="I292" t="str">
            <v>A</v>
          </cell>
          <cell r="J292">
            <v>36.9</v>
          </cell>
          <cell r="K292">
            <v>36.9</v>
          </cell>
          <cell r="L292">
            <v>35</v>
          </cell>
          <cell r="M292">
            <v>35.299999999999997</v>
          </cell>
          <cell r="N292">
            <v>35.299999999999997</v>
          </cell>
          <cell r="O292">
            <v>44925</v>
          </cell>
        </row>
        <row r="293">
          <cell r="G293" t="str">
            <v>NO0010887110</v>
          </cell>
          <cell r="H293" t="str">
            <v>NOK</v>
          </cell>
          <cell r="I293" t="str">
            <v>A</v>
          </cell>
          <cell r="J293">
            <v>171.98</v>
          </cell>
          <cell r="K293">
            <v>171.98</v>
          </cell>
          <cell r="L293">
            <v>171.98</v>
          </cell>
          <cell r="M293">
            <v>171.98</v>
          </cell>
          <cell r="N293">
            <v>171.98</v>
          </cell>
          <cell r="O293">
            <v>44925</v>
          </cell>
        </row>
        <row r="294">
          <cell r="G294" t="str">
            <v>NO0006390301</v>
          </cell>
          <cell r="H294" t="str">
            <v>NOK</v>
          </cell>
          <cell r="I294" t="str">
            <v>A</v>
          </cell>
          <cell r="J294">
            <v>127</v>
          </cell>
          <cell r="K294">
            <v>127.8</v>
          </cell>
          <cell r="L294">
            <v>126.4</v>
          </cell>
          <cell r="M294">
            <v>127.4</v>
          </cell>
          <cell r="N294">
            <v>127.4</v>
          </cell>
          <cell r="O294">
            <v>44925</v>
          </cell>
        </row>
        <row r="295">
          <cell r="G295" t="str">
            <v>NO0010631567</v>
          </cell>
          <cell r="H295" t="str">
            <v>NOK</v>
          </cell>
          <cell r="I295" t="str">
            <v>A</v>
          </cell>
          <cell r="J295">
            <v>120.3</v>
          </cell>
          <cell r="K295">
            <v>121</v>
          </cell>
          <cell r="L295">
            <v>120</v>
          </cell>
          <cell r="M295">
            <v>120.7</v>
          </cell>
          <cell r="N295">
            <v>120.7</v>
          </cell>
          <cell r="O295">
            <v>44925</v>
          </cell>
        </row>
        <row r="296">
          <cell r="G296" t="str">
            <v>NO0006000207</v>
          </cell>
          <cell r="H296" t="str">
            <v>NOK</v>
          </cell>
          <cell r="I296" t="str">
            <v>A</v>
          </cell>
          <cell r="J296">
            <v>53.8</v>
          </cell>
          <cell r="K296">
            <v>55</v>
          </cell>
          <cell r="L296">
            <v>53.8</v>
          </cell>
          <cell r="M296">
            <v>55</v>
          </cell>
          <cell r="N296">
            <v>55</v>
          </cell>
          <cell r="O296">
            <v>44925</v>
          </cell>
        </row>
        <row r="297">
          <cell r="G297" t="str">
            <v>NO0012483207</v>
          </cell>
          <cell r="H297" t="str">
            <v>NOK</v>
          </cell>
          <cell r="I297" t="str">
            <v>A</v>
          </cell>
          <cell r="J297">
            <v>82</v>
          </cell>
          <cell r="K297">
            <v>84.8</v>
          </cell>
          <cell r="L297">
            <v>81.510000000000005</v>
          </cell>
          <cell r="M297">
            <v>84.41</v>
          </cell>
          <cell r="N297">
            <v>84.41</v>
          </cell>
          <cell r="O297">
            <v>44925</v>
          </cell>
        </row>
        <row r="298">
          <cell r="G298" t="str">
            <v>NO0006001502</v>
          </cell>
          <cell r="H298" t="str">
            <v>NOK</v>
          </cell>
          <cell r="I298" t="str">
            <v>A</v>
          </cell>
          <cell r="J298">
            <v>129</v>
          </cell>
          <cell r="K298">
            <v>129.5</v>
          </cell>
          <cell r="L298">
            <v>128.5</v>
          </cell>
          <cell r="M298">
            <v>129.5</v>
          </cell>
          <cell r="N298">
            <v>129.5</v>
          </cell>
          <cell r="O298">
            <v>44925</v>
          </cell>
        </row>
        <row r="299">
          <cell r="G299" t="str">
            <v>NO0006000900</v>
          </cell>
          <cell r="H299" t="str">
            <v>NOK</v>
          </cell>
          <cell r="I299" t="str">
            <v>A</v>
          </cell>
          <cell r="J299">
            <v>91.6</v>
          </cell>
          <cell r="K299">
            <v>92.9</v>
          </cell>
          <cell r="L299">
            <v>91.3</v>
          </cell>
          <cell r="M299">
            <v>92.4</v>
          </cell>
          <cell r="N299">
            <v>92.4</v>
          </cell>
          <cell r="O299">
            <v>44925</v>
          </cell>
        </row>
        <row r="300">
          <cell r="G300" t="str">
            <v>NO0006222009</v>
          </cell>
          <cell r="H300" t="str">
            <v>NOK</v>
          </cell>
          <cell r="I300" t="str">
            <v>A</v>
          </cell>
          <cell r="J300">
            <v>46.7</v>
          </cell>
          <cell r="K300">
            <v>47.6</v>
          </cell>
          <cell r="L300">
            <v>45.7</v>
          </cell>
          <cell r="M300">
            <v>47</v>
          </cell>
          <cell r="N300">
            <v>47</v>
          </cell>
          <cell r="O300">
            <v>44925</v>
          </cell>
        </row>
        <row r="301">
          <cell r="G301" t="str">
            <v>NO0010691660</v>
          </cell>
          <cell r="H301" t="str">
            <v>NOK</v>
          </cell>
          <cell r="I301" t="str">
            <v>A</v>
          </cell>
          <cell r="J301">
            <v>125</v>
          </cell>
          <cell r="K301">
            <v>125</v>
          </cell>
          <cell r="L301">
            <v>125</v>
          </cell>
          <cell r="M301">
            <v>125</v>
          </cell>
          <cell r="N301">
            <v>125</v>
          </cell>
          <cell r="O301">
            <v>44925</v>
          </cell>
        </row>
        <row r="302">
          <cell r="G302" t="str">
            <v>NO0010751910</v>
          </cell>
          <cell r="H302" t="str">
            <v>NOK</v>
          </cell>
          <cell r="I302" t="str">
            <v>A</v>
          </cell>
          <cell r="J302">
            <v>119.4</v>
          </cell>
          <cell r="K302">
            <v>121.4</v>
          </cell>
          <cell r="L302">
            <v>119</v>
          </cell>
          <cell r="M302">
            <v>121.2</v>
          </cell>
          <cell r="N302">
            <v>121.2</v>
          </cell>
          <cell r="O302">
            <v>44925</v>
          </cell>
        </row>
        <row r="303">
          <cell r="G303" t="str">
            <v>NO0010029804</v>
          </cell>
          <cell r="H303" t="str">
            <v>NOK</v>
          </cell>
          <cell r="I303" t="str">
            <v>A</v>
          </cell>
          <cell r="J303">
            <v>118</v>
          </cell>
          <cell r="K303">
            <v>120</v>
          </cell>
          <cell r="L303">
            <v>118</v>
          </cell>
          <cell r="M303">
            <v>120</v>
          </cell>
          <cell r="N303">
            <v>120</v>
          </cell>
          <cell r="O303">
            <v>44925</v>
          </cell>
        </row>
        <row r="304">
          <cell r="G304" t="str">
            <v>NO0006000801</v>
          </cell>
          <cell r="H304" t="str">
            <v>NOK</v>
          </cell>
          <cell r="I304" t="str">
            <v>A</v>
          </cell>
          <cell r="J304">
            <v>95.5</v>
          </cell>
          <cell r="K304">
            <v>96</v>
          </cell>
          <cell r="L304">
            <v>95.2</v>
          </cell>
          <cell r="M304">
            <v>96</v>
          </cell>
          <cell r="N304">
            <v>96</v>
          </cell>
          <cell r="O304">
            <v>44925</v>
          </cell>
        </row>
        <row r="305">
          <cell r="G305" t="str">
            <v>NO0006390400</v>
          </cell>
          <cell r="H305" t="str">
            <v>NOK</v>
          </cell>
          <cell r="I305" t="str">
            <v>A</v>
          </cell>
          <cell r="J305">
            <v>322</v>
          </cell>
          <cell r="K305">
            <v>324</v>
          </cell>
          <cell r="L305">
            <v>320</v>
          </cell>
          <cell r="M305">
            <v>324</v>
          </cell>
          <cell r="N305">
            <v>324</v>
          </cell>
          <cell r="O305">
            <v>44925</v>
          </cell>
        </row>
        <row r="306">
          <cell r="G306" t="str">
            <v>NO0010285562</v>
          </cell>
          <cell r="H306" t="str">
            <v>NOK</v>
          </cell>
          <cell r="I306" t="str">
            <v>A</v>
          </cell>
          <cell r="J306">
            <v>322</v>
          </cell>
          <cell r="K306">
            <v>322</v>
          </cell>
          <cell r="L306">
            <v>316</v>
          </cell>
          <cell r="M306">
            <v>316</v>
          </cell>
          <cell r="N306">
            <v>316</v>
          </cell>
          <cell r="O306">
            <v>44925</v>
          </cell>
        </row>
        <row r="307">
          <cell r="G307" t="str">
            <v>NO0012547308</v>
          </cell>
          <cell r="H307" t="str">
            <v>NOK</v>
          </cell>
          <cell r="I307" t="str">
            <v>A</v>
          </cell>
          <cell r="J307">
            <v>4.4800000000000004</v>
          </cell>
          <cell r="K307">
            <v>4.55</v>
          </cell>
          <cell r="L307">
            <v>4.42</v>
          </cell>
          <cell r="M307">
            <v>4.55</v>
          </cell>
          <cell r="N307">
            <v>4.55</v>
          </cell>
          <cell r="O307">
            <v>44925</v>
          </cell>
        </row>
        <row r="308">
          <cell r="G308" t="str">
            <v>NO0010775844</v>
          </cell>
          <cell r="H308" t="str">
            <v>NOK</v>
          </cell>
          <cell r="I308" t="str">
            <v>A</v>
          </cell>
          <cell r="J308">
            <v>1.655</v>
          </cell>
          <cell r="K308">
            <v>1.6950000000000001</v>
          </cell>
          <cell r="L308">
            <v>1.635</v>
          </cell>
          <cell r="M308">
            <v>1.6950000000000001</v>
          </cell>
          <cell r="N308">
            <v>1.6950000000000001</v>
          </cell>
          <cell r="O308">
            <v>44925</v>
          </cell>
        </row>
        <row r="309">
          <cell r="G309" t="str">
            <v>BMG850801025</v>
          </cell>
          <cell r="H309" t="str">
            <v>NOK</v>
          </cell>
          <cell r="I309" t="str">
            <v>A</v>
          </cell>
          <cell r="J309">
            <v>272.5</v>
          </cell>
          <cell r="K309">
            <v>272.5</v>
          </cell>
          <cell r="L309">
            <v>267</v>
          </cell>
          <cell r="M309">
            <v>269.5</v>
          </cell>
          <cell r="N309">
            <v>269.5</v>
          </cell>
          <cell r="O309">
            <v>44925</v>
          </cell>
        </row>
        <row r="310">
          <cell r="G310" t="str">
            <v>NO0003053605</v>
          </cell>
          <cell r="H310" t="str">
            <v>NOK</v>
          </cell>
          <cell r="I310" t="str">
            <v>A</v>
          </cell>
          <cell r="J310">
            <v>85.56</v>
          </cell>
          <cell r="K310">
            <v>85.74</v>
          </cell>
          <cell r="L310">
            <v>85.02</v>
          </cell>
          <cell r="M310">
            <v>85.4</v>
          </cell>
          <cell r="N310">
            <v>85.4</v>
          </cell>
          <cell r="O310">
            <v>44925</v>
          </cell>
        </row>
        <row r="311">
          <cell r="G311" t="str">
            <v>NO0010098247</v>
          </cell>
          <cell r="H311" t="str">
            <v>NOK</v>
          </cell>
          <cell r="I311" t="str">
            <v>A</v>
          </cell>
          <cell r="J311">
            <v>22</v>
          </cell>
          <cell r="K311">
            <v>22.65</v>
          </cell>
          <cell r="L311">
            <v>21.85</v>
          </cell>
          <cell r="M311">
            <v>22</v>
          </cell>
          <cell r="N311">
            <v>22</v>
          </cell>
          <cell r="O311">
            <v>44925</v>
          </cell>
        </row>
        <row r="312">
          <cell r="G312" t="str">
            <v>LU0075646355</v>
          </cell>
          <cell r="H312" t="str">
            <v>NOK</v>
          </cell>
          <cell r="I312" t="str">
            <v>A</v>
          </cell>
          <cell r="J312">
            <v>113</v>
          </cell>
          <cell r="K312">
            <v>113.9</v>
          </cell>
          <cell r="L312">
            <v>112.45</v>
          </cell>
          <cell r="M312">
            <v>113.05</v>
          </cell>
          <cell r="N312">
            <v>113.05</v>
          </cell>
          <cell r="O312">
            <v>44925</v>
          </cell>
        </row>
        <row r="313">
          <cell r="G313" t="str">
            <v>NO0010672900</v>
          </cell>
          <cell r="H313" t="str">
            <v>NOK</v>
          </cell>
          <cell r="I313" t="str">
            <v>A</v>
          </cell>
          <cell r="J313">
            <v>123</v>
          </cell>
          <cell r="K313">
            <v>123</v>
          </cell>
          <cell r="L313">
            <v>123</v>
          </cell>
          <cell r="M313">
            <v>123</v>
          </cell>
          <cell r="N313">
            <v>123</v>
          </cell>
          <cell r="O313">
            <v>44925</v>
          </cell>
        </row>
        <row r="314">
          <cell r="G314" t="str">
            <v>NO0010689326</v>
          </cell>
          <cell r="H314" t="str">
            <v>NOK</v>
          </cell>
          <cell r="I314" t="str">
            <v>A</v>
          </cell>
          <cell r="J314">
            <v>1.0980000000000001</v>
          </cell>
          <cell r="K314">
            <v>1.0980000000000001</v>
          </cell>
          <cell r="L314">
            <v>1.07</v>
          </cell>
          <cell r="M314">
            <v>1.0960000000000001</v>
          </cell>
          <cell r="N314">
            <v>1.0960000000000001</v>
          </cell>
          <cell r="O314">
            <v>44925</v>
          </cell>
        </row>
        <row r="315">
          <cell r="G315" t="str">
            <v>NO0003095309</v>
          </cell>
          <cell r="H315" t="str">
            <v>NOK</v>
          </cell>
          <cell r="I315" t="str">
            <v>A</v>
          </cell>
          <cell r="J315">
            <v>1.1000000000000001</v>
          </cell>
          <cell r="K315">
            <v>1.1499999999999999</v>
          </cell>
          <cell r="L315">
            <v>1.1000000000000001</v>
          </cell>
          <cell r="M315">
            <v>1.1499999999999999</v>
          </cell>
          <cell r="N315">
            <v>1.1499999999999999</v>
          </cell>
          <cell r="O315">
            <v>44925</v>
          </cell>
        </row>
        <row r="316">
          <cell r="G316" t="str">
            <v>NO0010887516</v>
          </cell>
          <cell r="H316" t="str">
            <v>NOK</v>
          </cell>
          <cell r="I316" t="str">
            <v>A</v>
          </cell>
          <cell r="J316">
            <v>11.48</v>
          </cell>
          <cell r="K316">
            <v>11.48</v>
          </cell>
          <cell r="L316">
            <v>10.9</v>
          </cell>
          <cell r="M316">
            <v>10.92</v>
          </cell>
          <cell r="N316">
            <v>10.92</v>
          </cell>
          <cell r="O316">
            <v>44925</v>
          </cell>
        </row>
        <row r="317">
          <cell r="G317" t="str">
            <v>NO0010951577</v>
          </cell>
          <cell r="H317" t="str">
            <v>NOK</v>
          </cell>
          <cell r="I317" t="str">
            <v>A</v>
          </cell>
          <cell r="J317">
            <v>5.82</v>
          </cell>
          <cell r="K317">
            <v>6</v>
          </cell>
          <cell r="L317">
            <v>5.82</v>
          </cell>
          <cell r="M317">
            <v>5.9</v>
          </cell>
          <cell r="N317">
            <v>5.9</v>
          </cell>
          <cell r="O317">
            <v>44925</v>
          </cell>
        </row>
        <row r="318">
          <cell r="G318" t="str">
            <v>NO0010063308</v>
          </cell>
          <cell r="H318" t="str">
            <v>NOK</v>
          </cell>
          <cell r="I318" t="str">
            <v>A</v>
          </cell>
          <cell r="J318">
            <v>91.4</v>
          </cell>
          <cell r="K318">
            <v>92.08</v>
          </cell>
          <cell r="L318">
            <v>91.18</v>
          </cell>
          <cell r="M318">
            <v>91.6</v>
          </cell>
          <cell r="N318">
            <v>91.6</v>
          </cell>
          <cell r="O318">
            <v>44925</v>
          </cell>
        </row>
        <row r="319">
          <cell r="G319" t="str">
            <v>NO0003078800</v>
          </cell>
          <cell r="H319" t="str">
            <v>NOK</v>
          </cell>
          <cell r="I319" t="str">
            <v>A</v>
          </cell>
          <cell r="J319">
            <v>132</v>
          </cell>
          <cell r="K319">
            <v>133</v>
          </cell>
          <cell r="L319">
            <v>131</v>
          </cell>
          <cell r="M319">
            <v>132</v>
          </cell>
          <cell r="N319">
            <v>132</v>
          </cell>
          <cell r="O319">
            <v>44925</v>
          </cell>
        </row>
        <row r="320">
          <cell r="G320" t="str">
            <v>NL00150001S5</v>
          </cell>
          <cell r="H320" t="str">
            <v>NOK</v>
          </cell>
          <cell r="I320" t="str">
            <v>A</v>
          </cell>
          <cell r="J320">
            <v>9.1</v>
          </cell>
          <cell r="K320">
            <v>9.8800000000000008</v>
          </cell>
          <cell r="L320">
            <v>9</v>
          </cell>
          <cell r="M320">
            <v>9.68</v>
          </cell>
          <cell r="N320">
            <v>9.68</v>
          </cell>
          <cell r="O320">
            <v>44925</v>
          </cell>
        </row>
        <row r="321">
          <cell r="G321" t="str">
            <v>FI0009000277</v>
          </cell>
          <cell r="H321" t="str">
            <v>NOK</v>
          </cell>
          <cell r="I321" t="str">
            <v>A</v>
          </cell>
          <cell r="J321">
            <v>281.8</v>
          </cell>
          <cell r="K321">
            <v>285.2</v>
          </cell>
          <cell r="L321">
            <v>280.8</v>
          </cell>
          <cell r="M321">
            <v>281</v>
          </cell>
          <cell r="N321">
            <v>281</v>
          </cell>
          <cell r="O321">
            <v>44925</v>
          </cell>
        </row>
        <row r="322">
          <cell r="G322" t="str">
            <v>NO0012470089</v>
          </cell>
          <cell r="H322" t="str">
            <v>NOK</v>
          </cell>
          <cell r="I322" t="str">
            <v>A</v>
          </cell>
          <cell r="J322">
            <v>166.54</v>
          </cell>
          <cell r="K322">
            <v>168.12</v>
          </cell>
          <cell r="L322">
            <v>164.82</v>
          </cell>
          <cell r="M322">
            <v>165.6</v>
          </cell>
          <cell r="N322">
            <v>165.6</v>
          </cell>
          <cell r="O322">
            <v>44925</v>
          </cell>
        </row>
        <row r="323">
          <cell r="G323" t="str">
            <v>NO0006001205</v>
          </cell>
          <cell r="H323" t="str">
            <v>NOK</v>
          </cell>
          <cell r="I323" t="str">
            <v>A</v>
          </cell>
          <cell r="J323">
            <v>214</v>
          </cell>
          <cell r="K323">
            <v>220</v>
          </cell>
          <cell r="L323">
            <v>214</v>
          </cell>
          <cell r="M323">
            <v>220</v>
          </cell>
          <cell r="N323">
            <v>220</v>
          </cell>
          <cell r="O323">
            <v>44925</v>
          </cell>
        </row>
        <row r="324">
          <cell r="G324" t="str">
            <v>NO0010763550</v>
          </cell>
          <cell r="H324" t="str">
            <v>NOK</v>
          </cell>
          <cell r="I324" t="str">
            <v>A</v>
          </cell>
          <cell r="J324">
            <v>16.8</v>
          </cell>
          <cell r="K324">
            <v>17.55</v>
          </cell>
          <cell r="L324">
            <v>16.8</v>
          </cell>
          <cell r="M324">
            <v>17.55</v>
          </cell>
          <cell r="N324">
            <v>17.55</v>
          </cell>
          <cell r="O324">
            <v>44925</v>
          </cell>
        </row>
        <row r="325">
          <cell r="G325" t="str">
            <v>NO0010731615</v>
          </cell>
          <cell r="H325" t="str">
            <v>NOK</v>
          </cell>
          <cell r="I325" t="str">
            <v>A</v>
          </cell>
          <cell r="J325">
            <v>114</v>
          </cell>
          <cell r="K325">
            <v>115</v>
          </cell>
          <cell r="L325">
            <v>114</v>
          </cell>
          <cell r="M325">
            <v>115</v>
          </cell>
          <cell r="N325">
            <v>115</v>
          </cell>
          <cell r="O325">
            <v>44925</v>
          </cell>
        </row>
        <row r="326">
          <cell r="G326" t="str">
            <v>NO0010851603</v>
          </cell>
          <cell r="H326" t="str">
            <v>NOK</v>
          </cell>
          <cell r="I326" t="str">
            <v>A</v>
          </cell>
          <cell r="J326">
            <v>113.6</v>
          </cell>
          <cell r="K326">
            <v>115</v>
          </cell>
          <cell r="L326">
            <v>108.2</v>
          </cell>
          <cell r="M326">
            <v>110</v>
          </cell>
          <cell r="N326">
            <v>110</v>
          </cell>
          <cell r="O326">
            <v>44925</v>
          </cell>
        </row>
        <row r="327">
          <cell r="G327" t="str">
            <v>NO0005806802</v>
          </cell>
          <cell r="H327" t="str">
            <v>NOK</v>
          </cell>
          <cell r="I327" t="str">
            <v>A</v>
          </cell>
          <cell r="J327">
            <v>94</v>
          </cell>
          <cell r="K327">
            <v>96.8</v>
          </cell>
          <cell r="L327">
            <v>94</v>
          </cell>
          <cell r="M327">
            <v>96.8</v>
          </cell>
          <cell r="N327">
            <v>96.8</v>
          </cell>
          <cell r="O327">
            <v>44925</v>
          </cell>
        </row>
        <row r="328">
          <cell r="G328" t="str">
            <v>NO0010734122</v>
          </cell>
          <cell r="H328" t="str">
            <v>NOK</v>
          </cell>
          <cell r="I328" t="str">
            <v>A</v>
          </cell>
          <cell r="J328">
            <v>15.85</v>
          </cell>
          <cell r="K328">
            <v>16.95</v>
          </cell>
          <cell r="L328">
            <v>15.8</v>
          </cell>
          <cell r="M328">
            <v>15.8</v>
          </cell>
          <cell r="N328">
            <v>15.8</v>
          </cell>
          <cell r="O328">
            <v>44925</v>
          </cell>
        </row>
        <row r="329">
          <cell r="G329" t="str">
            <v>NO0010894603</v>
          </cell>
          <cell r="H329" t="str">
            <v>NOK</v>
          </cell>
          <cell r="I329" t="str">
            <v>A</v>
          </cell>
          <cell r="J329">
            <v>28.6</v>
          </cell>
          <cell r="K329">
            <v>28.75</v>
          </cell>
          <cell r="L329">
            <v>28.15</v>
          </cell>
          <cell r="M329">
            <v>28.15</v>
          </cell>
          <cell r="N329">
            <v>28.15</v>
          </cell>
          <cell r="O329">
            <v>44925</v>
          </cell>
        </row>
        <row r="330">
          <cell r="G330" t="str">
            <v>NO0003025009</v>
          </cell>
          <cell r="H330" t="str">
            <v>NOK</v>
          </cell>
          <cell r="I330" t="str">
            <v>A</v>
          </cell>
          <cell r="J330">
            <v>222</v>
          </cell>
          <cell r="K330">
            <v>222</v>
          </cell>
          <cell r="L330">
            <v>222</v>
          </cell>
          <cell r="M330">
            <v>222</v>
          </cell>
          <cell r="N330">
            <v>222</v>
          </cell>
          <cell r="O330">
            <v>44925</v>
          </cell>
        </row>
        <row r="331">
          <cell r="G331" t="str">
            <v>NO0010708068</v>
          </cell>
          <cell r="H331" t="str">
            <v>NOK</v>
          </cell>
          <cell r="I331" t="str">
            <v>A</v>
          </cell>
          <cell r="J331">
            <v>17.690000000000001</v>
          </cell>
          <cell r="K331">
            <v>17.88</v>
          </cell>
          <cell r="L331">
            <v>17.600000000000001</v>
          </cell>
          <cell r="M331">
            <v>17.77</v>
          </cell>
          <cell r="N331">
            <v>17.77</v>
          </cell>
          <cell r="O331">
            <v>44925</v>
          </cell>
        </row>
        <row r="332">
          <cell r="G332" t="str">
            <v>NO0011037483</v>
          </cell>
          <cell r="H332" t="str">
            <v>NOK</v>
          </cell>
          <cell r="I332" t="str">
            <v>A</v>
          </cell>
          <cell r="J332">
            <v>2.2799999999999998</v>
          </cell>
          <cell r="K332">
            <v>2.2949999999999999</v>
          </cell>
          <cell r="L332">
            <v>2.15</v>
          </cell>
          <cell r="M332">
            <v>2.2000000000000002</v>
          </cell>
          <cell r="N332">
            <v>2.2000000000000002</v>
          </cell>
          <cell r="O332">
            <v>44925</v>
          </cell>
        </row>
        <row r="333">
          <cell r="G333" t="str">
            <v>NO0011202772</v>
          </cell>
          <cell r="H333" t="str">
            <v>NOK</v>
          </cell>
          <cell r="I333" t="str">
            <v>A</v>
          </cell>
          <cell r="J333">
            <v>33.770000000000003</v>
          </cell>
          <cell r="K333">
            <v>33.770000000000003</v>
          </cell>
          <cell r="L333">
            <v>33.344999999999999</v>
          </cell>
          <cell r="M333">
            <v>33.604999999999997</v>
          </cell>
          <cell r="N333">
            <v>33.604999999999997</v>
          </cell>
          <cell r="O333">
            <v>44925</v>
          </cell>
        </row>
        <row r="334">
          <cell r="G334" t="str">
            <v>NO0010571680</v>
          </cell>
          <cell r="H334" t="str">
            <v>NOK</v>
          </cell>
          <cell r="I334" t="str">
            <v>A</v>
          </cell>
          <cell r="J334">
            <v>99.9</v>
          </cell>
          <cell r="K334">
            <v>100.7</v>
          </cell>
          <cell r="L334">
            <v>96.65</v>
          </cell>
          <cell r="M334">
            <v>97.05</v>
          </cell>
          <cell r="N334">
            <v>97.05</v>
          </cell>
          <cell r="O334">
            <v>44925</v>
          </cell>
        </row>
        <row r="335">
          <cell r="G335" t="str">
            <v>DK0061676400</v>
          </cell>
          <cell r="H335" t="str">
            <v>NOK</v>
          </cell>
          <cell r="I335" t="str">
            <v>A</v>
          </cell>
          <cell r="J335">
            <v>32.200000000000003</v>
          </cell>
          <cell r="K335">
            <v>34.994999999999997</v>
          </cell>
          <cell r="L335">
            <v>31.8</v>
          </cell>
          <cell r="M335">
            <v>31.8</v>
          </cell>
          <cell r="N335">
            <v>31.8</v>
          </cell>
          <cell r="O335">
            <v>44925</v>
          </cell>
        </row>
        <row r="336">
          <cell r="G336" t="str">
            <v>NO0010609662</v>
          </cell>
          <cell r="H336" t="str">
            <v>NOK</v>
          </cell>
          <cell r="I336" t="str">
            <v>A</v>
          </cell>
          <cell r="J336">
            <v>24.4</v>
          </cell>
          <cell r="K336">
            <v>24.9</v>
          </cell>
          <cell r="L336">
            <v>24.4</v>
          </cell>
          <cell r="M336">
            <v>24.8</v>
          </cell>
          <cell r="N336">
            <v>24.8</v>
          </cell>
          <cell r="O336">
            <v>44925</v>
          </cell>
        </row>
        <row r="337">
          <cell r="G337" t="str">
            <v>NO0010768096</v>
          </cell>
          <cell r="H337" t="str">
            <v>NOK</v>
          </cell>
          <cell r="I337" t="str">
            <v>A</v>
          </cell>
          <cell r="J337">
            <v>37</v>
          </cell>
          <cell r="K337">
            <v>37</v>
          </cell>
          <cell r="L337">
            <v>36</v>
          </cell>
          <cell r="M337">
            <v>36.799999999999997</v>
          </cell>
          <cell r="N337">
            <v>36.799999999999997</v>
          </cell>
          <cell r="O337">
            <v>44925</v>
          </cell>
        </row>
        <row r="338">
          <cell r="G338" t="str">
            <v>NO0010571698</v>
          </cell>
          <cell r="H338" t="str">
            <v>NOK</v>
          </cell>
          <cell r="I338" t="str">
            <v>A</v>
          </cell>
          <cell r="J338">
            <v>272</v>
          </cell>
          <cell r="K338">
            <v>274</v>
          </cell>
          <cell r="L338">
            <v>271</v>
          </cell>
          <cell r="M338">
            <v>274</v>
          </cell>
          <cell r="N338">
            <v>274</v>
          </cell>
          <cell r="O338">
            <v>44925</v>
          </cell>
        </row>
        <row r="339">
          <cell r="G339" t="str">
            <v>NO0010576010</v>
          </cell>
          <cell r="H339" t="str">
            <v>NOK</v>
          </cell>
          <cell r="I339" t="str">
            <v>A</v>
          </cell>
          <cell r="J339">
            <v>262</v>
          </cell>
          <cell r="K339">
            <v>264</v>
          </cell>
          <cell r="L339">
            <v>261</v>
          </cell>
          <cell r="M339">
            <v>262</v>
          </cell>
          <cell r="N339">
            <v>262</v>
          </cell>
          <cell r="O339">
            <v>44925</v>
          </cell>
        </row>
        <row r="340">
          <cell r="G340" t="str">
            <v>NO0010252356</v>
          </cell>
          <cell r="H340" t="str">
            <v>NOK</v>
          </cell>
          <cell r="I340" t="str">
            <v>A</v>
          </cell>
          <cell r="J340">
            <v>63.6</v>
          </cell>
          <cell r="K340">
            <v>65.8</v>
          </cell>
          <cell r="L340">
            <v>63.6</v>
          </cell>
          <cell r="M340">
            <v>64.599999999999994</v>
          </cell>
          <cell r="N340">
            <v>64.599999999999994</v>
          </cell>
          <cell r="O340">
            <v>44925</v>
          </cell>
        </row>
        <row r="341">
          <cell r="G341" t="str">
            <v>NO0010895782</v>
          </cell>
          <cell r="H341" t="str">
            <v>NOK</v>
          </cell>
          <cell r="I341" t="str">
            <v>A</v>
          </cell>
          <cell r="J341">
            <v>9.6</v>
          </cell>
          <cell r="K341">
            <v>9.91</v>
          </cell>
          <cell r="L341">
            <v>9.43</v>
          </cell>
          <cell r="M341">
            <v>9.9</v>
          </cell>
          <cell r="N341">
            <v>9.9</v>
          </cell>
          <cell r="O341">
            <v>44925</v>
          </cell>
        </row>
        <row r="342">
          <cell r="G342" t="str">
            <v>NO0010716863</v>
          </cell>
          <cell r="H342" t="str">
            <v>NOK</v>
          </cell>
          <cell r="I342" t="str">
            <v>A</v>
          </cell>
          <cell r="J342">
            <v>3.9980000000000002</v>
          </cell>
          <cell r="K342">
            <v>3.9980000000000002</v>
          </cell>
          <cell r="L342">
            <v>3.8</v>
          </cell>
          <cell r="M342">
            <v>3.8180000000000001</v>
          </cell>
          <cell r="N342">
            <v>3.8180000000000001</v>
          </cell>
          <cell r="O342">
            <v>44925</v>
          </cell>
        </row>
        <row r="343">
          <cell r="G343" t="str">
            <v>NO0010208051</v>
          </cell>
          <cell r="H343" t="str">
            <v>NOK</v>
          </cell>
          <cell r="I343" t="str">
            <v>A</v>
          </cell>
          <cell r="J343">
            <v>430.2</v>
          </cell>
          <cell r="K343">
            <v>432.2</v>
          </cell>
          <cell r="L343">
            <v>428.5</v>
          </cell>
          <cell r="M343">
            <v>430.6</v>
          </cell>
          <cell r="N343">
            <v>430.6</v>
          </cell>
          <cell r="O343">
            <v>44925</v>
          </cell>
        </row>
        <row r="344">
          <cell r="G344" t="str">
            <v>NO0010708910</v>
          </cell>
          <cell r="H344" t="str">
            <v>NOK</v>
          </cell>
          <cell r="I344" t="str">
            <v>A</v>
          </cell>
          <cell r="J344">
            <v>28</v>
          </cell>
          <cell r="K344">
            <v>30.1</v>
          </cell>
          <cell r="L344">
            <v>28</v>
          </cell>
          <cell r="M344">
            <v>29.2</v>
          </cell>
          <cell r="N344">
            <v>29.2</v>
          </cell>
          <cell r="O344">
            <v>44925</v>
          </cell>
        </row>
        <row r="345">
          <cell r="G345" t="str">
            <v>NO0010713936</v>
          </cell>
          <cell r="H345" t="str">
            <v>NOK</v>
          </cell>
          <cell r="I345" t="str">
            <v>A</v>
          </cell>
          <cell r="J345">
            <v>22.7</v>
          </cell>
          <cell r="K345">
            <v>22.7</v>
          </cell>
          <cell r="L345">
            <v>21.39</v>
          </cell>
          <cell r="M345">
            <v>21.58</v>
          </cell>
          <cell r="N345">
            <v>21.58</v>
          </cell>
          <cell r="O345">
            <v>44925</v>
          </cell>
        </row>
        <row r="346">
          <cell r="G346" t="str">
            <v>CA98936C1068</v>
          </cell>
          <cell r="H346" t="str">
            <v>NOK</v>
          </cell>
          <cell r="I346" t="str">
            <v>A</v>
          </cell>
          <cell r="J346">
            <v>9.8000000000000004E-2</v>
          </cell>
          <cell r="K346">
            <v>9.8000000000000004E-2</v>
          </cell>
          <cell r="L346">
            <v>0.09</v>
          </cell>
          <cell r="M346">
            <v>9.5699999999999993E-2</v>
          </cell>
          <cell r="N346">
            <v>9.5699999999999993E-2</v>
          </cell>
          <cell r="O346">
            <v>44925</v>
          </cell>
        </row>
        <row r="347">
          <cell r="G347" t="str">
            <v>NO0010721277</v>
          </cell>
          <cell r="H347" t="str">
            <v>NOK</v>
          </cell>
          <cell r="I347" t="str">
            <v>A</v>
          </cell>
          <cell r="J347">
            <v>4.8</v>
          </cell>
          <cell r="K347">
            <v>4.91</v>
          </cell>
          <cell r="L347">
            <v>4.66</v>
          </cell>
          <cell r="M347">
            <v>4.9000000000000004</v>
          </cell>
          <cell r="N347">
            <v>4.9000000000000004</v>
          </cell>
          <cell r="O347">
            <v>44925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7"/>
  <sheetViews>
    <sheetView tabSelected="1" zoomScale="80" zoomScaleNormal="80" workbookViewId="0">
      <selection activeCell="B1" sqref="B1"/>
    </sheetView>
  </sheetViews>
  <sheetFormatPr defaultRowHeight="12.75" x14ac:dyDescent="0.2"/>
  <cols>
    <col min="1" max="1" width="17.7109375" style="1" bestFit="1" customWidth="1"/>
    <col min="2" max="2" width="16.42578125" style="1" customWidth="1"/>
    <col min="3" max="3" width="28.28515625" style="1" customWidth="1"/>
    <col min="4" max="4" width="17.5703125" style="1" customWidth="1"/>
    <col min="5" max="5" width="24.7109375" style="1" customWidth="1"/>
    <col min="6" max="6" width="23.28515625" style="1" customWidth="1"/>
    <col min="7" max="7" width="18.28515625" style="1" bestFit="1" customWidth="1"/>
    <col min="8" max="8" width="12.7109375" style="1" bestFit="1" customWidth="1"/>
    <col min="9" max="9" width="17.85546875" style="1" bestFit="1" customWidth="1"/>
    <col min="10" max="10" width="38.85546875" style="1" bestFit="1" customWidth="1"/>
    <col min="11" max="11" width="17.42578125" style="1" customWidth="1"/>
    <col min="12" max="12" width="16.5703125" bestFit="1" customWidth="1"/>
    <col min="13" max="13" width="22.7109375" bestFit="1" customWidth="1"/>
    <col min="14" max="14" width="24.42578125" bestFit="1" customWidth="1"/>
    <col min="15" max="15" width="22.7109375" bestFit="1" customWidth="1"/>
    <col min="16" max="16" width="22.140625" bestFit="1" customWidth="1"/>
    <col min="17" max="17" width="14.7109375" bestFit="1" customWidth="1"/>
    <col min="18" max="18" width="18.28515625" customWidth="1"/>
    <col min="19" max="19" width="18.28515625" bestFit="1" customWidth="1"/>
    <col min="20" max="20" width="16.7109375" bestFit="1" customWidth="1"/>
    <col min="21" max="21" width="21.28515625" customWidth="1"/>
    <col min="22" max="22" width="22.42578125" bestFit="1" customWidth="1"/>
    <col min="23" max="23" width="19.42578125" bestFit="1" customWidth="1"/>
    <col min="24" max="24" width="23" customWidth="1"/>
    <col min="25" max="25" width="16.140625" bestFit="1" customWidth="1"/>
    <col min="26" max="26" width="22.85546875" bestFit="1" customWidth="1"/>
    <col min="27" max="27" width="19.42578125" bestFit="1" customWidth="1"/>
    <col min="28" max="28" width="23.42578125" bestFit="1" customWidth="1"/>
    <col min="29" max="256" width="11.42578125" customWidth="1"/>
  </cols>
  <sheetData>
    <row r="1" spans="1:28" x14ac:dyDescent="0.2">
      <c r="A1" s="9"/>
      <c r="B1" s="9"/>
      <c r="C1" s="9"/>
      <c r="D1" s="9"/>
      <c r="E1" s="9"/>
      <c r="F1" s="10"/>
      <c r="G1" s="10"/>
      <c r="H1" s="10"/>
      <c r="I1" s="10"/>
      <c r="J1" s="10"/>
      <c r="K1" s="10"/>
      <c r="L1" s="11"/>
      <c r="M1" s="12"/>
      <c r="N1" s="12"/>
      <c r="O1" s="12"/>
      <c r="P1" s="12"/>
      <c r="Q1" s="12"/>
      <c r="R1" s="12"/>
      <c r="S1" s="12"/>
      <c r="T1" s="12"/>
      <c r="U1" s="13" t="s">
        <v>1169</v>
      </c>
      <c r="V1" s="13"/>
      <c r="W1" s="13"/>
      <c r="X1" s="13"/>
      <c r="Y1" s="12"/>
      <c r="Z1" s="12"/>
      <c r="AA1" s="12"/>
      <c r="AB1" s="12"/>
    </row>
    <row r="2" spans="1:28" ht="29.25" customHeight="1" x14ac:dyDescent="0.2">
      <c r="A2" s="8" t="s">
        <v>1150</v>
      </c>
      <c r="B2" s="8" t="s">
        <v>1066</v>
      </c>
      <c r="C2" s="7" t="s">
        <v>1164</v>
      </c>
      <c r="D2" s="7" t="s">
        <v>0</v>
      </c>
      <c r="E2" s="7" t="s">
        <v>1</v>
      </c>
      <c r="F2" s="7" t="s">
        <v>1165</v>
      </c>
      <c r="G2" s="7" t="s">
        <v>1064</v>
      </c>
      <c r="H2" s="7" t="s">
        <v>1065</v>
      </c>
      <c r="I2" s="7" t="s">
        <v>1067</v>
      </c>
      <c r="J2" s="7" t="s">
        <v>1070</v>
      </c>
      <c r="K2" s="7" t="s">
        <v>1163</v>
      </c>
      <c r="L2" s="7" t="s">
        <v>1155</v>
      </c>
      <c r="M2" s="7" t="s">
        <v>1154</v>
      </c>
      <c r="N2" s="7" t="s">
        <v>1156</v>
      </c>
      <c r="O2" s="7" t="s">
        <v>1153</v>
      </c>
      <c r="P2" s="7" t="s">
        <v>1158</v>
      </c>
      <c r="Q2" s="7" t="s">
        <v>1157</v>
      </c>
      <c r="R2" s="7" t="s">
        <v>1068</v>
      </c>
      <c r="S2" s="7" t="s">
        <v>1160</v>
      </c>
      <c r="T2" s="7" t="s">
        <v>1069</v>
      </c>
      <c r="U2" s="7" t="s">
        <v>1072</v>
      </c>
      <c r="V2" s="7" t="s">
        <v>1073</v>
      </c>
      <c r="W2" s="7" t="s">
        <v>1162</v>
      </c>
      <c r="X2" s="7" t="s">
        <v>1151</v>
      </c>
      <c r="Y2" s="7" t="s">
        <v>1159</v>
      </c>
      <c r="Z2" s="7" t="s">
        <v>1071</v>
      </c>
      <c r="AA2" s="7" t="s">
        <v>1161</v>
      </c>
      <c r="AB2" s="7" t="s">
        <v>1152</v>
      </c>
    </row>
    <row r="3" spans="1:28" x14ac:dyDescent="0.2">
      <c r="A3" s="1">
        <v>2014128</v>
      </c>
      <c r="B3" s="1">
        <v>245243</v>
      </c>
      <c r="C3" s="1" t="s">
        <v>6</v>
      </c>
      <c r="D3" s="1" t="s">
        <v>2</v>
      </c>
      <c r="E3" s="1" t="s">
        <v>3</v>
      </c>
      <c r="F3" s="1" t="s">
        <v>1167</v>
      </c>
      <c r="G3" s="1" t="s">
        <v>4</v>
      </c>
      <c r="H3" s="1" t="s">
        <v>5</v>
      </c>
      <c r="I3" s="1">
        <v>50206030</v>
      </c>
      <c r="J3" s="1" t="s">
        <v>1074</v>
      </c>
      <c r="K3" s="1" t="s">
        <v>7</v>
      </c>
      <c r="L3" s="2">
        <f>VLOOKUP(D3,'[1]OHLC and Turnover'!$G$3:$N$347,8,FALSE)</f>
        <v>92.6</v>
      </c>
      <c r="M3" s="4">
        <f>VLOOKUP(D3,'[1]OHLC and Turnover'!$G$3:$O$347,9,FALSE)</f>
        <v>44925</v>
      </c>
      <c r="N3" s="2">
        <v>112</v>
      </c>
      <c r="O3" s="4">
        <v>44560</v>
      </c>
      <c r="P3" s="5"/>
      <c r="Q3" s="6">
        <f>IFERROR((L3-N3)/N3,"NA")</f>
        <v>-0.17321428571428577</v>
      </c>
      <c r="R3" s="3">
        <v>22220906</v>
      </c>
      <c r="S3" s="3">
        <f>R3*L3</f>
        <v>2057655895.5999999</v>
      </c>
      <c r="T3">
        <v>257</v>
      </c>
      <c r="U3" s="3">
        <v>229463</v>
      </c>
      <c r="V3" s="3">
        <v>47763308</v>
      </c>
      <c r="W3" s="2">
        <v>5144281066.3000021</v>
      </c>
      <c r="X3" s="2">
        <f t="shared" ref="X3:X66" si="0">(V3/R3)*100</f>
        <v>214.94761734737548</v>
      </c>
      <c r="Y3" s="3">
        <v>229478</v>
      </c>
      <c r="Z3" s="3">
        <v>48151637</v>
      </c>
      <c r="AA3" s="2">
        <v>5181889168.6000013</v>
      </c>
      <c r="AB3" s="2">
        <f t="shared" ref="AB3:AB66" si="1">(Z3/R3)*100</f>
        <v>216.69520135677635</v>
      </c>
    </row>
    <row r="4" spans="1:28" x14ac:dyDescent="0.2">
      <c r="A4" s="1">
        <v>2014127</v>
      </c>
      <c r="B4" s="1">
        <v>216018</v>
      </c>
      <c r="C4" s="1" t="s">
        <v>12</v>
      </c>
      <c r="D4" s="1" t="s">
        <v>8</v>
      </c>
      <c r="E4" s="1" t="s">
        <v>9</v>
      </c>
      <c r="F4" s="1" t="s">
        <v>1166</v>
      </c>
      <c r="G4" s="1" t="s">
        <v>10</v>
      </c>
      <c r="H4" s="1" t="s">
        <v>11</v>
      </c>
      <c r="I4" s="1">
        <v>40203045</v>
      </c>
      <c r="J4" s="1" t="s">
        <v>1075</v>
      </c>
      <c r="K4" s="1" t="s">
        <v>7</v>
      </c>
      <c r="L4" s="2">
        <f>VLOOKUP(D4,'[1]OHLC and Turnover'!$G$3:$N$347,8,FALSE)</f>
        <v>2.13</v>
      </c>
      <c r="M4" s="4">
        <f>VLOOKUP(D4,'[1]OHLC and Turnover'!$G$3:$O$347,9,FALSE)</f>
        <v>44925</v>
      </c>
      <c r="N4" s="2">
        <v>0.89</v>
      </c>
      <c r="O4" s="4">
        <v>44560</v>
      </c>
      <c r="P4" s="5"/>
      <c r="Q4" s="6">
        <f t="shared" ref="Q4:Q67" si="2">IFERROR((L4-N4)/N4,"NA")</f>
        <v>1.3932584269662918</v>
      </c>
      <c r="R4" s="3">
        <v>207959493</v>
      </c>
      <c r="S4" s="3">
        <f t="shared" ref="S4:S67" si="3">R4*L4</f>
        <v>442953720.08999997</v>
      </c>
      <c r="T4">
        <v>257</v>
      </c>
      <c r="U4" s="3">
        <v>77648</v>
      </c>
      <c r="V4" s="3">
        <v>519661321</v>
      </c>
      <c r="W4" s="2">
        <v>915241986.40999949</v>
      </c>
      <c r="X4" s="2">
        <f t="shared" si="0"/>
        <v>249.88583762319521</v>
      </c>
      <c r="Y4" s="3">
        <v>77648</v>
      </c>
      <c r="Z4" s="3">
        <v>519661321</v>
      </c>
      <c r="AA4" s="2">
        <v>915241986.40999949</v>
      </c>
      <c r="AB4" s="2">
        <f t="shared" si="1"/>
        <v>249.88583762319521</v>
      </c>
    </row>
    <row r="5" spans="1:28" x14ac:dyDescent="0.2">
      <c r="A5" s="1">
        <v>2014095</v>
      </c>
      <c r="B5" s="1">
        <v>247419</v>
      </c>
      <c r="C5" s="1" t="s">
        <v>18</v>
      </c>
      <c r="D5" s="1" t="s">
        <v>14</v>
      </c>
      <c r="E5" s="1" t="s">
        <v>15</v>
      </c>
      <c r="F5" s="1" t="s">
        <v>1168</v>
      </c>
      <c r="G5" s="1" t="s">
        <v>16</v>
      </c>
      <c r="H5" s="1" t="s">
        <v>17</v>
      </c>
      <c r="I5" s="1">
        <v>30101010</v>
      </c>
      <c r="J5" s="1" t="s">
        <v>1076</v>
      </c>
      <c r="K5" s="1" t="s">
        <v>7</v>
      </c>
      <c r="L5" s="2">
        <f>VLOOKUP(D5,'[1]OHLC and Turnover'!$G$3:$N$347,8,FALSE)</f>
        <v>116</v>
      </c>
      <c r="M5" s="4">
        <f>VLOOKUP(D5,'[1]OHLC and Turnover'!$G$3:$O$347,9,FALSE)</f>
        <v>44925</v>
      </c>
      <c r="N5" s="2">
        <v>143</v>
      </c>
      <c r="O5" s="4">
        <v>44560</v>
      </c>
      <c r="P5" s="5"/>
      <c r="Q5" s="6">
        <f t="shared" si="2"/>
        <v>-0.1888111888111888</v>
      </c>
      <c r="R5" s="3">
        <v>1729764</v>
      </c>
      <c r="S5" s="3">
        <f t="shared" si="3"/>
        <v>200652624</v>
      </c>
      <c r="T5">
        <v>257</v>
      </c>
      <c r="U5" s="3">
        <v>415</v>
      </c>
      <c r="V5" s="3">
        <v>42416</v>
      </c>
      <c r="W5" s="2">
        <v>5471471</v>
      </c>
      <c r="X5" s="2">
        <f t="shared" si="0"/>
        <v>2.4521264172453585</v>
      </c>
      <c r="Y5" s="3">
        <v>420</v>
      </c>
      <c r="Z5" s="3">
        <v>105375</v>
      </c>
      <c r="AA5" s="2">
        <v>14197648</v>
      </c>
      <c r="AB5" s="2">
        <f t="shared" si="1"/>
        <v>6.0918714922960593</v>
      </c>
    </row>
    <row r="6" spans="1:28" x14ac:dyDescent="0.2">
      <c r="A6" s="1">
        <v>2015507</v>
      </c>
      <c r="B6" s="1">
        <v>48587</v>
      </c>
      <c r="C6" s="1" t="s">
        <v>21</v>
      </c>
      <c r="D6" s="1" t="s">
        <v>19</v>
      </c>
      <c r="E6" s="1" t="s">
        <v>20</v>
      </c>
      <c r="F6" s="1" t="s">
        <v>1167</v>
      </c>
      <c r="G6" s="1" t="s">
        <v>16</v>
      </c>
      <c r="H6" s="1" t="s">
        <v>5</v>
      </c>
      <c r="I6" s="1">
        <v>30202010</v>
      </c>
      <c r="J6" s="1" t="s">
        <v>1077</v>
      </c>
      <c r="K6" s="1" t="s">
        <v>7</v>
      </c>
      <c r="L6" s="2">
        <f>VLOOKUP(D6,'[1]OHLC and Turnover'!$G$3:$N$347,8,FALSE)</f>
        <v>5.63</v>
      </c>
      <c r="M6" s="4">
        <f>VLOOKUP(D6,'[1]OHLC and Turnover'!$G$3:$O$347,9,FALSE)</f>
        <v>44925</v>
      </c>
      <c r="N6" s="2">
        <v>9.23</v>
      </c>
      <c r="O6" s="4">
        <v>44560</v>
      </c>
      <c r="P6" s="5"/>
      <c r="Q6" s="6">
        <f t="shared" si="2"/>
        <v>-0.3900325027085591</v>
      </c>
      <c r="R6" s="3">
        <v>483343195</v>
      </c>
      <c r="S6" s="3">
        <f t="shared" si="3"/>
        <v>2721222187.8499999</v>
      </c>
      <c r="T6">
        <v>257</v>
      </c>
      <c r="U6" s="3">
        <v>53113</v>
      </c>
      <c r="V6" s="3">
        <v>106692290</v>
      </c>
      <c r="W6" s="2">
        <v>761077977.35999966</v>
      </c>
      <c r="X6" s="2">
        <f t="shared" si="0"/>
        <v>22.073816514578219</v>
      </c>
      <c r="Y6" s="3">
        <v>53168</v>
      </c>
      <c r="Z6" s="3">
        <v>157088334</v>
      </c>
      <c r="AA6" s="2">
        <v>1024732542.6599996</v>
      </c>
      <c r="AB6" s="2">
        <f t="shared" si="1"/>
        <v>32.500371501040789</v>
      </c>
    </row>
    <row r="7" spans="1:28" x14ac:dyDescent="0.2">
      <c r="A7" s="1">
        <v>2015657</v>
      </c>
      <c r="B7" s="1">
        <v>208530</v>
      </c>
      <c r="C7" s="1" t="s">
        <v>24</v>
      </c>
      <c r="D7" s="1" t="s">
        <v>22</v>
      </c>
      <c r="E7" s="1" t="s">
        <v>23</v>
      </c>
      <c r="F7" s="1" t="s">
        <v>1167</v>
      </c>
      <c r="G7" s="1" t="s">
        <v>16</v>
      </c>
      <c r="H7" s="1" t="s">
        <v>5</v>
      </c>
      <c r="I7" s="1">
        <v>50205020</v>
      </c>
      <c r="J7" s="1" t="s">
        <v>1078</v>
      </c>
      <c r="K7" s="1" t="s">
        <v>7</v>
      </c>
      <c r="L7" s="2">
        <f>VLOOKUP(D7,'[1]OHLC and Turnover'!$G$3:$N$347,8,FALSE)</f>
        <v>15.25</v>
      </c>
      <c r="M7" s="4">
        <f>VLOOKUP(D7,'[1]OHLC and Turnover'!$G$3:$O$347,9,FALSE)</f>
        <v>44925</v>
      </c>
      <c r="N7" s="2">
        <v>10.4</v>
      </c>
      <c r="O7" s="4">
        <v>44560</v>
      </c>
      <c r="P7" s="5"/>
      <c r="Q7" s="6">
        <f t="shared" si="2"/>
        <v>0.4663461538461538</v>
      </c>
      <c r="R7" s="3">
        <v>104769862</v>
      </c>
      <c r="S7" s="3">
        <f t="shared" si="3"/>
        <v>1597740395.5</v>
      </c>
      <c r="T7">
        <v>257</v>
      </c>
      <c r="U7" s="3">
        <v>5167</v>
      </c>
      <c r="V7" s="3">
        <v>8691009</v>
      </c>
      <c r="W7" s="2">
        <v>111326171.45999996</v>
      </c>
      <c r="X7" s="2">
        <f t="shared" si="0"/>
        <v>8.2953330605704139</v>
      </c>
      <c r="Y7" s="3">
        <v>5191</v>
      </c>
      <c r="Z7" s="3">
        <v>15240496</v>
      </c>
      <c r="AA7" s="2">
        <v>196287857.86000001</v>
      </c>
      <c r="AB7" s="2">
        <f t="shared" si="1"/>
        <v>14.546641285067267</v>
      </c>
    </row>
    <row r="8" spans="1:28" x14ac:dyDescent="0.2">
      <c r="A8" s="1">
        <v>2015667</v>
      </c>
      <c r="B8" s="1">
        <v>242452</v>
      </c>
      <c r="C8" s="1" t="s">
        <v>29</v>
      </c>
      <c r="D8" s="1" t="s">
        <v>26</v>
      </c>
      <c r="E8" s="1" t="s">
        <v>27</v>
      </c>
      <c r="F8" s="1" t="s">
        <v>1167</v>
      </c>
      <c r="G8" s="1" t="s">
        <v>16</v>
      </c>
      <c r="H8" s="1" t="s">
        <v>28</v>
      </c>
      <c r="I8" s="1">
        <v>40201070</v>
      </c>
      <c r="J8" s="1" t="s">
        <v>1079</v>
      </c>
      <c r="K8" s="1" t="s">
        <v>7</v>
      </c>
      <c r="L8" s="2">
        <f>VLOOKUP(D8,'[1]OHLC and Turnover'!$G$3:$N$347,8,FALSE)</f>
        <v>65.599999999999994</v>
      </c>
      <c r="M8" s="4">
        <f>VLOOKUP(D8,'[1]OHLC and Turnover'!$G$3:$O$347,9,FALSE)</f>
        <v>44925</v>
      </c>
      <c r="N8" s="2">
        <v>117.3</v>
      </c>
      <c r="O8" s="4">
        <v>44560</v>
      </c>
      <c r="P8" s="5"/>
      <c r="Q8" s="6">
        <f t="shared" si="2"/>
        <v>-0.44075021312872981</v>
      </c>
      <c r="R8" s="3">
        <v>1165686913</v>
      </c>
      <c r="S8" s="3">
        <f t="shared" si="3"/>
        <v>76469061492.799988</v>
      </c>
      <c r="T8">
        <v>257</v>
      </c>
      <c r="U8" s="3">
        <v>450560</v>
      </c>
      <c r="V8" s="3">
        <v>159667640</v>
      </c>
      <c r="W8" s="2">
        <v>12412162453.629997</v>
      </c>
      <c r="X8" s="2">
        <f t="shared" si="0"/>
        <v>13.697300554664457</v>
      </c>
      <c r="Y8" s="3">
        <v>450684</v>
      </c>
      <c r="Z8" s="3">
        <v>229165495</v>
      </c>
      <c r="AA8" s="2">
        <v>17596649011.140003</v>
      </c>
      <c r="AB8" s="2">
        <f t="shared" si="1"/>
        <v>19.659266347103614</v>
      </c>
    </row>
    <row r="9" spans="1:28" x14ac:dyDescent="0.2">
      <c r="A9" s="1">
        <v>2014101</v>
      </c>
      <c r="B9" s="1">
        <v>240458</v>
      </c>
      <c r="C9" s="1" t="s">
        <v>33</v>
      </c>
      <c r="D9" s="1" t="s">
        <v>30</v>
      </c>
      <c r="E9" s="1" t="s">
        <v>31</v>
      </c>
      <c r="F9" s="1" t="s">
        <v>1168</v>
      </c>
      <c r="G9" s="1" t="s">
        <v>32</v>
      </c>
      <c r="H9" s="1" t="s">
        <v>17</v>
      </c>
      <c r="I9" s="1">
        <v>50206030</v>
      </c>
      <c r="J9" s="1" t="s">
        <v>1074</v>
      </c>
      <c r="K9" s="1" t="s">
        <v>7</v>
      </c>
      <c r="L9" s="2">
        <f>VLOOKUP(D9,'[1]OHLC and Turnover'!$G$3:$N$347,8,FALSE)</f>
        <v>1.96</v>
      </c>
      <c r="M9" s="4">
        <f>VLOOKUP(D9,'[1]OHLC and Turnover'!$G$3:$O$347,9,FALSE)</f>
        <v>44925</v>
      </c>
      <c r="N9" s="2">
        <v>1.6080000000000001</v>
      </c>
      <c r="O9" s="4">
        <v>44560</v>
      </c>
      <c r="P9" s="5"/>
      <c r="Q9" s="6">
        <f t="shared" si="2"/>
        <v>0.21890547263681581</v>
      </c>
      <c r="R9" s="3">
        <v>71009348</v>
      </c>
      <c r="S9" s="3">
        <f t="shared" si="3"/>
        <v>139178322.07999998</v>
      </c>
      <c r="T9">
        <v>257</v>
      </c>
      <c r="U9" s="3">
        <v>3797</v>
      </c>
      <c r="V9" s="3">
        <v>20044864</v>
      </c>
      <c r="W9" s="2">
        <v>36813900.350000024</v>
      </c>
      <c r="X9" s="2">
        <f t="shared" si="0"/>
        <v>28.228486198746676</v>
      </c>
      <c r="Y9" s="3">
        <v>3806</v>
      </c>
      <c r="Z9" s="3">
        <v>25723865</v>
      </c>
      <c r="AA9" s="2">
        <v>47967068.040000014</v>
      </c>
      <c r="AB9" s="2">
        <f t="shared" si="1"/>
        <v>36.22602618460882</v>
      </c>
    </row>
    <row r="10" spans="1:28" x14ac:dyDescent="0.2">
      <c r="A10" s="1">
        <v>2014117</v>
      </c>
      <c r="B10" s="1">
        <v>184583</v>
      </c>
      <c r="C10" s="1" t="s">
        <v>36</v>
      </c>
      <c r="D10" s="1" t="s">
        <v>34</v>
      </c>
      <c r="E10" s="1" t="s">
        <v>35</v>
      </c>
      <c r="F10" s="1" t="s">
        <v>1166</v>
      </c>
      <c r="G10" s="1" t="s">
        <v>16</v>
      </c>
      <c r="H10" s="1" t="s">
        <v>11</v>
      </c>
      <c r="I10" s="1">
        <v>30202000</v>
      </c>
      <c r="J10" s="1" t="s">
        <v>1080</v>
      </c>
      <c r="K10" s="1" t="s">
        <v>7</v>
      </c>
      <c r="L10" s="2">
        <f>VLOOKUP(D10,'[1]OHLC and Turnover'!$G$3:$N$347,8,FALSE)</f>
        <v>0.9</v>
      </c>
      <c r="M10" s="4">
        <f>VLOOKUP(D10,'[1]OHLC and Turnover'!$G$3:$O$347,9,FALSE)</f>
        <v>44925</v>
      </c>
      <c r="N10" s="2">
        <v>1.6080000000000001</v>
      </c>
      <c r="O10" s="4">
        <v>44560</v>
      </c>
      <c r="P10" s="5"/>
      <c r="Q10" s="6">
        <f t="shared" si="2"/>
        <v>-0.44029850746268656</v>
      </c>
      <c r="R10" s="3">
        <v>71375949</v>
      </c>
      <c r="S10" s="3">
        <f t="shared" si="3"/>
        <v>64238354.100000001</v>
      </c>
      <c r="T10">
        <v>257</v>
      </c>
      <c r="U10" s="3">
        <v>6867</v>
      </c>
      <c r="V10" s="3">
        <v>38286854</v>
      </c>
      <c r="W10" s="2">
        <v>48941575.63000001</v>
      </c>
      <c r="X10" s="2">
        <f t="shared" si="0"/>
        <v>53.641113759482209</v>
      </c>
      <c r="Y10" s="3">
        <v>6867</v>
      </c>
      <c r="Z10" s="3">
        <v>38286854</v>
      </c>
      <c r="AA10" s="2">
        <v>48941575.63000001</v>
      </c>
      <c r="AB10" s="2">
        <f t="shared" si="1"/>
        <v>53.641113759482209</v>
      </c>
    </row>
    <row r="11" spans="1:28" x14ac:dyDescent="0.2">
      <c r="A11" s="1">
        <v>2015559</v>
      </c>
      <c r="B11" s="1">
        <v>122886</v>
      </c>
      <c r="C11" s="1" t="s">
        <v>40</v>
      </c>
      <c r="D11" s="1" t="s">
        <v>38</v>
      </c>
      <c r="E11" s="1" t="s">
        <v>39</v>
      </c>
      <c r="F11" s="1" t="s">
        <v>1167</v>
      </c>
      <c r="G11" s="1" t="s">
        <v>16</v>
      </c>
      <c r="H11" s="1" t="s">
        <v>5</v>
      </c>
      <c r="I11" s="1">
        <v>50101010</v>
      </c>
      <c r="J11" s="1" t="s">
        <v>1081</v>
      </c>
      <c r="K11" s="1" t="s">
        <v>7</v>
      </c>
      <c r="L11" s="2">
        <f>VLOOKUP(D11,'[1]OHLC and Turnover'!$G$3:$N$347,8,FALSE)</f>
        <v>143.80000000000001</v>
      </c>
      <c r="M11" s="4">
        <f>VLOOKUP(D11,'[1]OHLC and Turnover'!$G$3:$O$347,9,FALSE)</f>
        <v>44925</v>
      </c>
      <c r="N11" s="2">
        <v>193.6</v>
      </c>
      <c r="O11" s="4">
        <v>44560</v>
      </c>
      <c r="P11" s="5"/>
      <c r="Q11" s="6">
        <f t="shared" si="2"/>
        <v>-0.25723140495867758</v>
      </c>
      <c r="R11" s="3">
        <v>107702000</v>
      </c>
      <c r="S11" s="3">
        <f t="shared" si="3"/>
        <v>15487547600.000002</v>
      </c>
      <c r="T11">
        <v>257</v>
      </c>
      <c r="U11" s="3">
        <v>52484</v>
      </c>
      <c r="V11" s="3">
        <v>5459105</v>
      </c>
      <c r="W11" s="2">
        <v>917765797.39999938</v>
      </c>
      <c r="X11" s="2">
        <f t="shared" si="0"/>
        <v>5.0687127444244311</v>
      </c>
      <c r="Y11" s="3">
        <v>52548</v>
      </c>
      <c r="Z11" s="3">
        <v>7890749</v>
      </c>
      <c r="AA11" s="2">
        <v>1334288932.279999</v>
      </c>
      <c r="AB11" s="2">
        <f t="shared" si="1"/>
        <v>7.3264646896065075</v>
      </c>
    </row>
    <row r="12" spans="1:28" x14ac:dyDescent="0.2">
      <c r="A12" s="1">
        <v>2023237</v>
      </c>
      <c r="B12" s="1">
        <v>250635</v>
      </c>
      <c r="C12" s="1" t="s">
        <v>43</v>
      </c>
      <c r="D12" s="1" t="s">
        <v>41</v>
      </c>
      <c r="E12" s="1" t="s">
        <v>42</v>
      </c>
      <c r="F12" s="1" t="s">
        <v>1167</v>
      </c>
      <c r="G12" s="1" t="s">
        <v>16</v>
      </c>
      <c r="H12" s="1" t="s">
        <v>5</v>
      </c>
      <c r="I12" s="1">
        <v>65103035</v>
      </c>
      <c r="J12" s="1" t="s">
        <v>1082</v>
      </c>
      <c r="K12" s="1" t="s">
        <v>7</v>
      </c>
      <c r="L12" s="2">
        <f>VLOOKUP(D12,'[1]OHLC and Turnover'!$G$3:$N$347,8,FALSE)</f>
        <v>34.200000000000003</v>
      </c>
      <c r="M12" s="4">
        <f>VLOOKUP(D12,'[1]OHLC and Turnover'!$G$3:$O$347,9,FALSE)</f>
        <v>44925</v>
      </c>
      <c r="N12" s="2">
        <v>35.950000000000003</v>
      </c>
      <c r="O12" s="4">
        <v>44560</v>
      </c>
      <c r="P12" s="5"/>
      <c r="Q12" s="6">
        <f t="shared" si="2"/>
        <v>-4.8678720445062586E-2</v>
      </c>
      <c r="R12" s="3">
        <v>84529955</v>
      </c>
      <c r="S12" s="3">
        <f t="shared" si="3"/>
        <v>2890924461.0000005</v>
      </c>
      <c r="T12">
        <v>257</v>
      </c>
      <c r="U12" s="3">
        <v>28568</v>
      </c>
      <c r="V12" s="3">
        <v>14706483</v>
      </c>
      <c r="W12" s="2">
        <v>439220529.39999992</v>
      </c>
      <c r="X12" s="2">
        <f t="shared" si="0"/>
        <v>17.397954370140148</v>
      </c>
      <c r="Y12" s="3">
        <v>28627</v>
      </c>
      <c r="Z12" s="3">
        <v>24348153</v>
      </c>
      <c r="AA12" s="2">
        <v>696171339.01999986</v>
      </c>
      <c r="AB12" s="2">
        <f t="shared" si="1"/>
        <v>28.804171255030241</v>
      </c>
    </row>
    <row r="13" spans="1:28" x14ac:dyDescent="0.2">
      <c r="A13" s="1">
        <v>2043489</v>
      </c>
      <c r="B13" s="1">
        <v>251115</v>
      </c>
      <c r="C13" s="1" t="s">
        <v>47</v>
      </c>
      <c r="D13" s="1" t="s">
        <v>45</v>
      </c>
      <c r="E13" s="1" t="s">
        <v>46</v>
      </c>
      <c r="F13" s="1" t="s">
        <v>1167</v>
      </c>
      <c r="G13" s="1" t="s">
        <v>16</v>
      </c>
      <c r="H13" s="1" t="s">
        <v>5</v>
      </c>
      <c r="I13" s="1">
        <v>50202025</v>
      </c>
      <c r="J13" s="1" t="s">
        <v>1083</v>
      </c>
      <c r="K13" s="1" t="s">
        <v>7</v>
      </c>
      <c r="L13" s="2">
        <f>VLOOKUP(D13,'[1]OHLC and Turnover'!$G$3:$N$347,8,FALSE)</f>
        <v>3.52</v>
      </c>
      <c r="M13" s="4">
        <f>VLOOKUP(D13,'[1]OHLC and Turnover'!$G$3:$O$347,9,FALSE)</f>
        <v>44925</v>
      </c>
      <c r="N13" s="2">
        <v>11.06</v>
      </c>
      <c r="O13" s="4">
        <v>44560</v>
      </c>
      <c r="P13" s="5"/>
      <c r="Q13" s="6">
        <f t="shared" si="2"/>
        <v>-0.68173598553345394</v>
      </c>
      <c r="R13" s="3">
        <v>173992346</v>
      </c>
      <c r="S13" s="3">
        <f t="shared" si="3"/>
        <v>612453057.91999996</v>
      </c>
      <c r="T13">
        <v>257</v>
      </c>
      <c r="U13" s="3">
        <v>20239</v>
      </c>
      <c r="V13" s="3">
        <v>55889014</v>
      </c>
      <c r="W13" s="2">
        <v>267162311.96000007</v>
      </c>
      <c r="X13" s="2">
        <f t="shared" si="0"/>
        <v>32.121535966875228</v>
      </c>
      <c r="Y13" s="3">
        <v>20270</v>
      </c>
      <c r="Z13" s="3">
        <v>62431271</v>
      </c>
      <c r="AA13" s="2">
        <v>300458333.88999993</v>
      </c>
      <c r="AB13" s="2">
        <f t="shared" si="1"/>
        <v>35.88161918340937</v>
      </c>
    </row>
    <row r="14" spans="1:28" x14ac:dyDescent="0.2">
      <c r="A14" s="1">
        <v>2015572</v>
      </c>
      <c r="B14" s="1">
        <v>107352</v>
      </c>
      <c r="C14" s="1" t="s">
        <v>50</v>
      </c>
      <c r="D14" s="1" t="s">
        <v>48</v>
      </c>
      <c r="E14" s="1" t="s">
        <v>49</v>
      </c>
      <c r="F14" s="1" t="s">
        <v>1167</v>
      </c>
      <c r="G14" s="1" t="s">
        <v>16</v>
      </c>
      <c r="H14" s="1" t="s">
        <v>5</v>
      </c>
      <c r="I14" s="1">
        <v>60101030</v>
      </c>
      <c r="J14" s="1" t="s">
        <v>1084</v>
      </c>
      <c r="K14" s="1" t="s">
        <v>7</v>
      </c>
      <c r="L14" s="2">
        <f>VLOOKUP(D14,'[1]OHLC and Turnover'!$G$3:$N$347,8,FALSE)</f>
        <v>9.2200000000000006</v>
      </c>
      <c r="M14" s="4">
        <f>VLOOKUP(D14,'[1]OHLC and Turnover'!$G$3:$O$347,9,FALSE)</f>
        <v>44925</v>
      </c>
      <c r="N14" s="2">
        <v>5.34</v>
      </c>
      <c r="O14" s="4">
        <v>44560</v>
      </c>
      <c r="P14" s="5"/>
      <c r="Q14" s="6">
        <f t="shared" si="2"/>
        <v>0.72659176029962569</v>
      </c>
      <c r="R14" s="3">
        <v>274000000</v>
      </c>
      <c r="S14" s="3">
        <f t="shared" si="3"/>
        <v>2526280000</v>
      </c>
      <c r="T14">
        <v>257</v>
      </c>
      <c r="U14" s="3">
        <v>22803</v>
      </c>
      <c r="V14" s="3">
        <v>36160477</v>
      </c>
      <c r="W14" s="2">
        <v>325666514.27000004</v>
      </c>
      <c r="X14" s="2">
        <f t="shared" si="0"/>
        <v>13.197254379562043</v>
      </c>
      <c r="Y14" s="3">
        <v>22852</v>
      </c>
      <c r="Z14" s="3">
        <v>68762624</v>
      </c>
      <c r="AA14" s="2">
        <v>586053480.41000009</v>
      </c>
      <c r="AB14" s="2">
        <f t="shared" si="1"/>
        <v>25.095848175182482</v>
      </c>
    </row>
    <row r="15" spans="1:28" x14ac:dyDescent="0.2">
      <c r="A15" s="1">
        <v>2015571</v>
      </c>
      <c r="B15" s="1">
        <v>110209</v>
      </c>
      <c r="C15" s="1" t="s">
        <v>53</v>
      </c>
      <c r="D15" s="1" t="s">
        <v>51</v>
      </c>
      <c r="E15" s="1" t="s">
        <v>52</v>
      </c>
      <c r="F15" s="1" t="s">
        <v>1167</v>
      </c>
      <c r="G15" s="1" t="s">
        <v>16</v>
      </c>
      <c r="H15" s="1" t="s">
        <v>28</v>
      </c>
      <c r="I15" s="1">
        <v>30202000</v>
      </c>
      <c r="J15" s="1" t="s">
        <v>1080</v>
      </c>
      <c r="K15" s="1" t="s">
        <v>7</v>
      </c>
      <c r="L15" s="2">
        <f>VLOOKUP(D15,'[1]OHLC and Turnover'!$G$3:$N$347,8,FALSE)</f>
        <v>719.5</v>
      </c>
      <c r="M15" s="4">
        <f>VLOOKUP(D15,'[1]OHLC and Turnover'!$G$3:$O$347,9,FALSE)</f>
        <v>44925</v>
      </c>
      <c r="N15" s="2">
        <v>825</v>
      </c>
      <c r="O15" s="4">
        <v>44560</v>
      </c>
      <c r="P15" s="5"/>
      <c r="Q15" s="6">
        <f t="shared" si="2"/>
        <v>-0.12787878787878787</v>
      </c>
      <c r="R15" s="3">
        <v>74321862</v>
      </c>
      <c r="S15" s="3">
        <f t="shared" si="3"/>
        <v>53474579709</v>
      </c>
      <c r="T15">
        <v>257</v>
      </c>
      <c r="U15" s="3">
        <v>235967</v>
      </c>
      <c r="V15" s="3">
        <v>13766851</v>
      </c>
      <c r="W15" s="2">
        <v>10641567728.5</v>
      </c>
      <c r="X15" s="2">
        <f t="shared" si="0"/>
        <v>18.523285920904403</v>
      </c>
      <c r="Y15" s="3">
        <v>236016</v>
      </c>
      <c r="Z15" s="3">
        <v>14340919</v>
      </c>
      <c r="AA15" s="2">
        <v>11076621319.220001</v>
      </c>
      <c r="AB15" s="2">
        <f t="shared" si="1"/>
        <v>19.29569391035978</v>
      </c>
    </row>
    <row r="16" spans="1:28" x14ac:dyDescent="0.2">
      <c r="A16" s="1">
        <v>2014107</v>
      </c>
      <c r="B16" s="1">
        <v>249494</v>
      </c>
      <c r="C16" s="1" t="s">
        <v>56</v>
      </c>
      <c r="D16" s="1" t="s">
        <v>54</v>
      </c>
      <c r="E16" s="1" t="s">
        <v>55</v>
      </c>
      <c r="F16" s="1" t="s">
        <v>1167</v>
      </c>
      <c r="G16" s="1" t="s">
        <v>16</v>
      </c>
      <c r="H16" s="1" t="s">
        <v>5</v>
      </c>
      <c r="I16" s="1">
        <v>45102010</v>
      </c>
      <c r="J16" s="1" t="s">
        <v>1085</v>
      </c>
      <c r="K16" s="1" t="s">
        <v>7</v>
      </c>
      <c r="L16" s="2">
        <f>VLOOKUP(D16,'[1]OHLC and Turnover'!$G$3:$N$347,8,FALSE)</f>
        <v>38.049999999999997</v>
      </c>
      <c r="M16" s="4">
        <f>VLOOKUP(D16,'[1]OHLC and Turnover'!$G$3:$O$347,9,FALSE)</f>
        <v>44925</v>
      </c>
      <c r="N16" s="2">
        <v>54.3</v>
      </c>
      <c r="O16" s="4">
        <v>44560</v>
      </c>
      <c r="P16" s="5"/>
      <c r="Q16" s="6">
        <f t="shared" si="2"/>
        <v>-0.29926335174953961</v>
      </c>
      <c r="R16" s="3">
        <v>87637733</v>
      </c>
      <c r="S16" s="3">
        <f t="shared" si="3"/>
        <v>3334615740.6499996</v>
      </c>
      <c r="T16">
        <v>257</v>
      </c>
      <c r="U16" s="3">
        <v>39358</v>
      </c>
      <c r="V16" s="3">
        <v>9673897</v>
      </c>
      <c r="W16" s="2">
        <v>452305620.55000013</v>
      </c>
      <c r="X16" s="2">
        <f t="shared" si="0"/>
        <v>11.038506666985555</v>
      </c>
      <c r="Y16" s="3">
        <v>39454</v>
      </c>
      <c r="Z16" s="3">
        <v>12998874</v>
      </c>
      <c r="AA16" s="2">
        <v>621480713.71000004</v>
      </c>
      <c r="AB16" s="2">
        <f t="shared" si="1"/>
        <v>14.832508275858755</v>
      </c>
    </row>
    <row r="17" spans="1:28" x14ac:dyDescent="0.2">
      <c r="A17" s="1">
        <v>2015624</v>
      </c>
      <c r="B17" s="1">
        <v>148951</v>
      </c>
      <c r="C17" s="1" t="s">
        <v>60</v>
      </c>
      <c r="D17" s="1" t="s">
        <v>57</v>
      </c>
      <c r="E17" s="1" t="s">
        <v>58</v>
      </c>
      <c r="F17" s="1" t="s">
        <v>1167</v>
      </c>
      <c r="G17" s="1" t="s">
        <v>16</v>
      </c>
      <c r="H17" s="1" t="s">
        <v>59</v>
      </c>
      <c r="I17" s="1">
        <v>60101010</v>
      </c>
      <c r="J17" s="1" t="s">
        <v>1086</v>
      </c>
      <c r="K17" s="1" t="s">
        <v>7</v>
      </c>
      <c r="L17" s="2">
        <f>VLOOKUP(D17,'[1]OHLC and Turnover'!$G$3:$N$347,8,FALSE)</f>
        <v>304.10000000000002</v>
      </c>
      <c r="M17" s="4">
        <f>VLOOKUP(D17,'[1]OHLC and Turnover'!$G$3:$O$347,9,FALSE)</f>
        <v>44925</v>
      </c>
      <c r="N17" s="2">
        <v>271.60000000000002</v>
      </c>
      <c r="O17" s="4">
        <v>44560</v>
      </c>
      <c r="P17" s="5"/>
      <c r="Q17" s="6">
        <f t="shared" si="2"/>
        <v>0.11966126656848305</v>
      </c>
      <c r="R17" s="3">
        <v>632022210</v>
      </c>
      <c r="S17" s="3">
        <f t="shared" si="3"/>
        <v>192197954061</v>
      </c>
      <c r="T17">
        <v>257</v>
      </c>
      <c r="U17" s="3">
        <v>1366331</v>
      </c>
      <c r="V17" s="3">
        <v>291849846</v>
      </c>
      <c r="W17" s="2">
        <v>94613472157.500031</v>
      </c>
      <c r="X17" s="2">
        <f t="shared" si="0"/>
        <v>46.177150325144432</v>
      </c>
      <c r="Y17" s="3">
        <v>1366642</v>
      </c>
      <c r="Z17" s="3">
        <v>301565450</v>
      </c>
      <c r="AA17" s="2">
        <v>97685808916.270004</v>
      </c>
      <c r="AB17" s="2">
        <f t="shared" si="1"/>
        <v>47.714375417281616</v>
      </c>
    </row>
    <row r="18" spans="1:28" x14ac:dyDescent="0.2">
      <c r="A18" s="1">
        <v>2014106</v>
      </c>
      <c r="B18" s="1">
        <v>249977</v>
      </c>
      <c r="C18" s="1" t="s">
        <v>63</v>
      </c>
      <c r="D18" s="1" t="s">
        <v>61</v>
      </c>
      <c r="E18" s="1" t="s">
        <v>62</v>
      </c>
      <c r="F18" s="1" t="s">
        <v>1167</v>
      </c>
      <c r="G18" s="1" t="s">
        <v>16</v>
      </c>
      <c r="H18" s="1" t="s">
        <v>28</v>
      </c>
      <c r="I18" s="1">
        <v>60101030</v>
      </c>
      <c r="J18" s="1" t="s">
        <v>1084</v>
      </c>
      <c r="K18" s="1" t="s">
        <v>7</v>
      </c>
      <c r="L18" s="2">
        <f>VLOOKUP(D18,'[1]OHLC and Turnover'!$G$3:$N$347,8,FALSE)</f>
        <v>11.56</v>
      </c>
      <c r="M18" s="4">
        <f>VLOOKUP(D18,'[1]OHLC and Turnover'!$G$3:$O$347,9,FALSE)</f>
        <v>44925</v>
      </c>
      <c r="N18" s="2">
        <v>27.61</v>
      </c>
      <c r="O18" s="4">
        <v>44560</v>
      </c>
      <c r="P18" s="5"/>
      <c r="Q18" s="6">
        <f t="shared" si="2"/>
        <v>-0.58131111915972467</v>
      </c>
      <c r="R18" s="3">
        <v>604242218</v>
      </c>
      <c r="S18" s="3">
        <f t="shared" si="3"/>
        <v>6985040040.0799999</v>
      </c>
      <c r="T18">
        <v>257</v>
      </c>
      <c r="U18" s="3">
        <v>343273</v>
      </c>
      <c r="V18" s="3">
        <v>346337637</v>
      </c>
      <c r="W18" s="2">
        <v>6166804016.5499992</v>
      </c>
      <c r="X18" s="2">
        <f t="shared" si="0"/>
        <v>57.317682658181958</v>
      </c>
      <c r="Y18" s="3">
        <v>343325</v>
      </c>
      <c r="Z18" s="3">
        <v>353523043</v>
      </c>
      <c r="AA18" s="2">
        <v>6275854105.079999</v>
      </c>
      <c r="AB18" s="2">
        <f t="shared" si="1"/>
        <v>58.506842532475943</v>
      </c>
    </row>
    <row r="19" spans="1:28" x14ac:dyDescent="0.2">
      <c r="A19" s="1">
        <v>2149724</v>
      </c>
      <c r="B19" s="1">
        <v>252843</v>
      </c>
      <c r="C19" s="1" t="s">
        <v>66</v>
      </c>
      <c r="D19" s="1" t="s">
        <v>64</v>
      </c>
      <c r="E19" s="1" t="s">
        <v>65</v>
      </c>
      <c r="F19" s="1" t="s">
        <v>1167</v>
      </c>
      <c r="G19" s="1" t="s">
        <v>16</v>
      </c>
      <c r="H19" s="1" t="s">
        <v>5</v>
      </c>
      <c r="I19" s="1">
        <v>65101010</v>
      </c>
      <c r="J19" s="1" t="s">
        <v>1087</v>
      </c>
      <c r="K19" s="1" t="s">
        <v>7</v>
      </c>
      <c r="L19" s="2">
        <f>VLOOKUP(D19,'[1]OHLC and Turnover'!$G$3:$N$347,8,FALSE)</f>
        <v>12.895</v>
      </c>
      <c r="M19" s="4">
        <f>VLOOKUP(D19,'[1]OHLC and Turnover'!$G$3:$O$347,9,FALSE)</f>
        <v>44925</v>
      </c>
      <c r="N19" s="2">
        <v>33.045000000000002</v>
      </c>
      <c r="O19" s="4">
        <v>44560</v>
      </c>
      <c r="P19" s="5"/>
      <c r="Q19" s="6">
        <f t="shared" si="2"/>
        <v>-0.60977454985625668</v>
      </c>
      <c r="R19" s="3">
        <v>690348751</v>
      </c>
      <c r="S19" s="3">
        <f t="shared" si="3"/>
        <v>8902047144.1450005</v>
      </c>
      <c r="T19">
        <v>257</v>
      </c>
      <c r="U19" s="3">
        <v>333541</v>
      </c>
      <c r="V19" s="3">
        <v>290896807</v>
      </c>
      <c r="W19" s="2">
        <v>5181541550.5099974</v>
      </c>
      <c r="X19" s="2">
        <f t="shared" si="0"/>
        <v>42.137659636324884</v>
      </c>
      <c r="Y19" s="3">
        <v>333595</v>
      </c>
      <c r="Z19" s="3">
        <v>296874928</v>
      </c>
      <c r="AA19" s="2">
        <v>5278858796.0899973</v>
      </c>
      <c r="AB19" s="2">
        <f t="shared" si="1"/>
        <v>43.003616298278779</v>
      </c>
    </row>
    <row r="20" spans="1:28" x14ac:dyDescent="0.2">
      <c r="A20" s="1">
        <v>2015659</v>
      </c>
      <c r="B20" s="1">
        <v>208056</v>
      </c>
      <c r="C20" s="1" t="s">
        <v>69</v>
      </c>
      <c r="D20" s="1" t="s">
        <v>67</v>
      </c>
      <c r="E20" s="1" t="s">
        <v>68</v>
      </c>
      <c r="F20" s="1" t="s">
        <v>1167</v>
      </c>
      <c r="G20" s="1" t="s">
        <v>16</v>
      </c>
      <c r="H20" s="1" t="s">
        <v>28</v>
      </c>
      <c r="I20" s="1">
        <v>60101030</v>
      </c>
      <c r="J20" s="1" t="s">
        <v>1084</v>
      </c>
      <c r="K20" s="1" t="s">
        <v>7</v>
      </c>
      <c r="L20" s="2">
        <f>VLOOKUP(D20,'[1]OHLC and Turnover'!$G$3:$N$347,8,FALSE)</f>
        <v>37.4</v>
      </c>
      <c r="M20" s="4">
        <f>VLOOKUP(D20,'[1]OHLC and Turnover'!$G$3:$O$347,9,FALSE)</f>
        <v>44925</v>
      </c>
      <c r="N20" s="2">
        <v>23.38</v>
      </c>
      <c r="O20" s="4">
        <v>44560</v>
      </c>
      <c r="P20" s="5"/>
      <c r="Q20" s="6">
        <f t="shared" si="2"/>
        <v>0.59965782720273741</v>
      </c>
      <c r="R20" s="3">
        <v>492167089</v>
      </c>
      <c r="S20" s="3">
        <f t="shared" si="3"/>
        <v>18407049128.599998</v>
      </c>
      <c r="T20">
        <v>257</v>
      </c>
      <c r="U20" s="3">
        <v>375956</v>
      </c>
      <c r="V20" s="3">
        <v>333778141</v>
      </c>
      <c r="W20" s="2">
        <v>10879310648.659985</v>
      </c>
      <c r="X20" s="2">
        <f t="shared" si="0"/>
        <v>67.818053758568169</v>
      </c>
      <c r="Y20" s="3">
        <v>376072</v>
      </c>
      <c r="Z20" s="3">
        <v>403147608</v>
      </c>
      <c r="AA20" s="2">
        <v>13177276103.389988</v>
      </c>
      <c r="AB20" s="2">
        <f t="shared" si="1"/>
        <v>81.912752195423607</v>
      </c>
    </row>
    <row r="21" spans="1:28" x14ac:dyDescent="0.2">
      <c r="A21" s="1">
        <v>2318527</v>
      </c>
      <c r="B21" s="1">
        <v>240713</v>
      </c>
      <c r="C21" s="1" t="s">
        <v>73</v>
      </c>
      <c r="D21" s="1" t="s">
        <v>70</v>
      </c>
      <c r="E21" s="1" t="s">
        <v>71</v>
      </c>
      <c r="F21" s="1" t="s">
        <v>1168</v>
      </c>
      <c r="G21" s="1" t="s">
        <v>72</v>
      </c>
      <c r="H21" s="1" t="s">
        <v>17</v>
      </c>
      <c r="I21" s="1">
        <v>55103025</v>
      </c>
      <c r="J21" s="1" t="s">
        <v>1088</v>
      </c>
      <c r="K21" s="1" t="s">
        <v>7</v>
      </c>
      <c r="L21" s="2">
        <f>VLOOKUP(D21,'[1]OHLC and Turnover'!$G$3:$N$347,8,FALSE)</f>
        <v>6.78</v>
      </c>
      <c r="M21" s="4">
        <f>VLOOKUP(D21,'[1]OHLC and Turnover'!$G$3:$O$347,9,FALSE)</f>
        <v>44925</v>
      </c>
      <c r="N21" s="2">
        <v>7.15</v>
      </c>
      <c r="O21" s="4">
        <v>44560</v>
      </c>
      <c r="P21" s="5"/>
      <c r="Q21" s="6">
        <f t="shared" si="2"/>
        <v>-5.1748251748251761E-2</v>
      </c>
      <c r="R21" s="3">
        <v>42512606</v>
      </c>
      <c r="S21" s="3">
        <f t="shared" si="3"/>
        <v>288235468.68000001</v>
      </c>
      <c r="T21">
        <v>257</v>
      </c>
      <c r="U21" s="3">
        <v>3840</v>
      </c>
      <c r="V21" s="3">
        <v>8580182</v>
      </c>
      <c r="W21" s="2">
        <v>57680390.639999993</v>
      </c>
      <c r="X21" s="2">
        <f t="shared" si="0"/>
        <v>20.182677109937696</v>
      </c>
      <c r="Y21" s="3">
        <v>3842</v>
      </c>
      <c r="Z21" s="3">
        <v>9110182</v>
      </c>
      <c r="AA21" s="2">
        <v>61125390.640000001</v>
      </c>
      <c r="AB21" s="2">
        <f t="shared" si="1"/>
        <v>21.429366150830649</v>
      </c>
    </row>
    <row r="22" spans="1:28" x14ac:dyDescent="0.2">
      <c r="A22" s="1">
        <v>2015551</v>
      </c>
      <c r="B22" s="1">
        <v>132073</v>
      </c>
      <c r="C22" s="1" t="s">
        <v>76</v>
      </c>
      <c r="D22" s="1" t="s">
        <v>74</v>
      </c>
      <c r="E22" s="1" t="s">
        <v>75</v>
      </c>
      <c r="F22" s="1" t="s">
        <v>1167</v>
      </c>
      <c r="G22" s="1" t="s">
        <v>16</v>
      </c>
      <c r="H22" s="1" t="s">
        <v>5</v>
      </c>
      <c r="I22" s="1">
        <v>50204000</v>
      </c>
      <c r="J22" s="1" t="s">
        <v>1089</v>
      </c>
      <c r="K22" s="1" t="s">
        <v>7</v>
      </c>
      <c r="L22" s="2">
        <f>VLOOKUP(D22,'[1]OHLC and Turnover'!$G$3:$N$347,8,FALSE)</f>
        <v>57</v>
      </c>
      <c r="M22" s="4">
        <f>VLOOKUP(D22,'[1]OHLC and Turnover'!$G$3:$O$347,9,FALSE)</f>
        <v>44925</v>
      </c>
      <c r="N22" s="2">
        <v>88.2</v>
      </c>
      <c r="O22" s="4">
        <v>44560</v>
      </c>
      <c r="P22" s="5"/>
      <c r="Q22" s="6">
        <f t="shared" si="2"/>
        <v>-0.35374149659863946</v>
      </c>
      <c r="R22" s="3">
        <v>36667733</v>
      </c>
      <c r="S22" s="3">
        <f t="shared" si="3"/>
        <v>2090060781</v>
      </c>
      <c r="T22">
        <v>257</v>
      </c>
      <c r="U22" s="3">
        <v>3344</v>
      </c>
      <c r="V22" s="3">
        <v>771486</v>
      </c>
      <c r="W22" s="2">
        <v>50849593.600000024</v>
      </c>
      <c r="X22" s="2">
        <f t="shared" si="0"/>
        <v>2.1039915393733235</v>
      </c>
      <c r="Y22" s="3">
        <v>3378</v>
      </c>
      <c r="Z22" s="3">
        <v>1508758</v>
      </c>
      <c r="AA22" s="2">
        <v>97683097.00999999</v>
      </c>
      <c r="AB22" s="2">
        <f t="shared" si="1"/>
        <v>4.114674883227714</v>
      </c>
    </row>
    <row r="23" spans="1:28" x14ac:dyDescent="0.2">
      <c r="A23" s="1">
        <v>2304817</v>
      </c>
      <c r="B23" s="1">
        <v>252623</v>
      </c>
      <c r="C23" s="1" t="s">
        <v>79</v>
      </c>
      <c r="D23" s="1" t="s">
        <v>77</v>
      </c>
      <c r="E23" s="1" t="s">
        <v>78</v>
      </c>
      <c r="F23" s="1" t="s">
        <v>1168</v>
      </c>
      <c r="G23" s="1" t="s">
        <v>44</v>
      </c>
      <c r="H23" s="1" t="s">
        <v>17</v>
      </c>
      <c r="I23" s="1">
        <v>65101010</v>
      </c>
      <c r="J23" s="1" t="s">
        <v>1087</v>
      </c>
      <c r="K23" s="1" t="s">
        <v>7</v>
      </c>
      <c r="L23" s="2">
        <f>VLOOKUP(D23,'[1]OHLC and Turnover'!$G$3:$N$347,8,FALSE)</f>
        <v>19.75</v>
      </c>
      <c r="M23" s="4">
        <f>VLOOKUP(D23,'[1]OHLC and Turnover'!$G$3:$O$347,9,FALSE)</f>
        <v>44925</v>
      </c>
      <c r="N23" s="2">
        <v>30</v>
      </c>
      <c r="O23" s="4">
        <v>44560</v>
      </c>
      <c r="P23" s="5"/>
      <c r="Q23" s="6">
        <f t="shared" si="2"/>
        <v>-0.34166666666666667</v>
      </c>
      <c r="R23" s="3">
        <v>26321286</v>
      </c>
      <c r="S23" s="3">
        <f t="shared" si="3"/>
        <v>519845398.5</v>
      </c>
      <c r="T23">
        <v>257</v>
      </c>
      <c r="U23" s="3">
        <v>9245</v>
      </c>
      <c r="V23" s="3">
        <v>6459593</v>
      </c>
      <c r="W23" s="2">
        <v>136365449.65000001</v>
      </c>
      <c r="X23" s="2">
        <f t="shared" si="0"/>
        <v>24.541327502007309</v>
      </c>
      <c r="Y23" s="3">
        <v>9268</v>
      </c>
      <c r="Z23" s="3">
        <v>9338229</v>
      </c>
      <c r="AA23" s="2">
        <v>195812031.65000001</v>
      </c>
      <c r="AB23" s="2">
        <f t="shared" si="1"/>
        <v>35.477860010335363</v>
      </c>
    </row>
    <row r="24" spans="1:28" x14ac:dyDescent="0.2">
      <c r="A24" s="1">
        <v>2015632</v>
      </c>
      <c r="B24" s="1">
        <v>118709</v>
      </c>
      <c r="C24" s="1" t="s">
        <v>83</v>
      </c>
      <c r="D24" s="1" t="s">
        <v>81</v>
      </c>
      <c r="E24" s="1" t="s">
        <v>82</v>
      </c>
      <c r="F24" s="1" t="s">
        <v>1167</v>
      </c>
      <c r="G24" s="1" t="s">
        <v>16</v>
      </c>
      <c r="H24" s="1" t="s">
        <v>5</v>
      </c>
      <c r="I24" s="1">
        <v>50206030</v>
      </c>
      <c r="J24" s="1" t="s">
        <v>1074</v>
      </c>
      <c r="K24" s="1" t="s">
        <v>7</v>
      </c>
      <c r="L24" s="2">
        <f>VLOOKUP(D24,'[1]OHLC and Turnover'!$G$3:$N$347,8,FALSE)</f>
        <v>43.65</v>
      </c>
      <c r="M24" s="4">
        <f>VLOOKUP(D24,'[1]OHLC and Turnover'!$G$3:$O$347,9,FALSE)</f>
        <v>44925</v>
      </c>
      <c r="N24" s="2">
        <v>32.200000000000003</v>
      </c>
      <c r="O24" s="4">
        <v>44560</v>
      </c>
      <c r="P24" s="5"/>
      <c r="Q24" s="6">
        <f t="shared" si="2"/>
        <v>0.35559006211180105</v>
      </c>
      <c r="R24" s="3">
        <v>71863838</v>
      </c>
      <c r="S24" s="3">
        <f t="shared" si="3"/>
        <v>3136856528.6999998</v>
      </c>
      <c r="T24">
        <v>257</v>
      </c>
      <c r="U24" s="3">
        <v>41738</v>
      </c>
      <c r="V24" s="3">
        <v>17492170</v>
      </c>
      <c r="W24" s="2">
        <v>668676184.69999993</v>
      </c>
      <c r="X24" s="2">
        <f t="shared" si="0"/>
        <v>24.340712223023768</v>
      </c>
      <c r="Y24" s="3">
        <v>41749</v>
      </c>
      <c r="Z24" s="3">
        <v>23518730</v>
      </c>
      <c r="AA24" s="2">
        <v>886944621.39999998</v>
      </c>
      <c r="AB24" s="2">
        <f t="shared" si="1"/>
        <v>32.726793690033645</v>
      </c>
    </row>
    <row r="25" spans="1:28" x14ac:dyDescent="0.2">
      <c r="A25" s="1">
        <v>2014113</v>
      </c>
      <c r="B25" s="1">
        <v>249601</v>
      </c>
      <c r="C25" s="1" t="s">
        <v>86</v>
      </c>
      <c r="D25" s="1" t="s">
        <v>84</v>
      </c>
      <c r="E25" s="1" t="s">
        <v>85</v>
      </c>
      <c r="F25" s="1" t="s">
        <v>1168</v>
      </c>
      <c r="G25" s="1" t="s">
        <v>16</v>
      </c>
      <c r="H25" s="1" t="s">
        <v>17</v>
      </c>
      <c r="I25" s="1">
        <v>45102010</v>
      </c>
      <c r="J25" s="1" t="s">
        <v>1085</v>
      </c>
      <c r="K25" s="1" t="s">
        <v>7</v>
      </c>
      <c r="L25" s="2">
        <f>VLOOKUP(D25,'[1]OHLC and Turnover'!$G$3:$N$347,8,FALSE)</f>
        <v>38</v>
      </c>
      <c r="M25" s="4">
        <f>VLOOKUP(D25,'[1]OHLC and Turnover'!$G$3:$O$347,9,FALSE)</f>
        <v>44925</v>
      </c>
      <c r="N25" s="2">
        <v>42.2</v>
      </c>
      <c r="O25" s="4">
        <v>44560</v>
      </c>
      <c r="P25" s="5"/>
      <c r="Q25" s="6">
        <f t="shared" si="2"/>
        <v>-9.9526066350710957E-2</v>
      </c>
      <c r="R25" s="3">
        <v>41038927</v>
      </c>
      <c r="S25" s="3">
        <f t="shared" si="3"/>
        <v>1559479226</v>
      </c>
      <c r="T25">
        <v>257</v>
      </c>
      <c r="U25" s="3">
        <v>6465</v>
      </c>
      <c r="V25" s="3">
        <v>3265441</v>
      </c>
      <c r="W25" s="2">
        <v>137565660.44999999</v>
      </c>
      <c r="X25" s="2">
        <f t="shared" si="0"/>
        <v>7.9569356187114737</v>
      </c>
      <c r="Y25" s="3">
        <v>6500</v>
      </c>
      <c r="Z25" s="3">
        <v>11968172</v>
      </c>
      <c r="AA25" s="2">
        <v>508350889.44999987</v>
      </c>
      <c r="AB25" s="2">
        <f t="shared" si="1"/>
        <v>29.162974948151053</v>
      </c>
    </row>
    <row r="26" spans="1:28" x14ac:dyDescent="0.2">
      <c r="A26" s="1">
        <v>2014125</v>
      </c>
      <c r="B26" s="1">
        <v>146254</v>
      </c>
      <c r="C26" s="1" t="s">
        <v>91</v>
      </c>
      <c r="D26" s="1" t="s">
        <v>89</v>
      </c>
      <c r="E26" s="1" t="s">
        <v>90</v>
      </c>
      <c r="F26" s="1" t="s">
        <v>1166</v>
      </c>
      <c r="G26" s="1" t="s">
        <v>16</v>
      </c>
      <c r="H26" s="1" t="s">
        <v>11</v>
      </c>
      <c r="I26" s="1">
        <v>45201020</v>
      </c>
      <c r="J26" s="1" t="s">
        <v>1090</v>
      </c>
      <c r="K26" s="1" t="s">
        <v>7</v>
      </c>
      <c r="L26" s="2">
        <f>VLOOKUP(D26,'[1]OHLC and Turnover'!$G$3:$N$347,8,FALSE)</f>
        <v>7.29</v>
      </c>
      <c r="M26" s="4">
        <f>VLOOKUP(D26,'[1]OHLC and Turnover'!$G$3:$O$347,9,FALSE)</f>
        <v>44925</v>
      </c>
      <c r="N26" s="2">
        <v>13.2</v>
      </c>
      <c r="O26" s="4">
        <v>44560</v>
      </c>
      <c r="P26" s="5"/>
      <c r="Q26" s="6">
        <f t="shared" si="2"/>
        <v>-0.4477272727272727</v>
      </c>
      <c r="R26" s="3">
        <v>20673792</v>
      </c>
      <c r="S26" s="3">
        <f t="shared" si="3"/>
        <v>150711943.68000001</v>
      </c>
      <c r="T26">
        <v>257</v>
      </c>
      <c r="U26" s="3">
        <v>9866</v>
      </c>
      <c r="V26" s="3">
        <v>9032719</v>
      </c>
      <c r="W26" s="2">
        <v>101783311.50999995</v>
      </c>
      <c r="X26" s="2">
        <f t="shared" si="0"/>
        <v>43.691641088388621</v>
      </c>
      <c r="Y26" s="3">
        <v>9866</v>
      </c>
      <c r="Z26" s="3">
        <v>9032719</v>
      </c>
      <c r="AA26" s="2">
        <v>101783311.50999995</v>
      </c>
      <c r="AB26" s="2">
        <f t="shared" si="1"/>
        <v>43.691641088388621</v>
      </c>
    </row>
    <row r="27" spans="1:28" x14ac:dyDescent="0.2">
      <c r="A27" s="1">
        <v>2015537</v>
      </c>
      <c r="B27" s="1">
        <v>143200</v>
      </c>
      <c r="C27" s="1" t="s">
        <v>94</v>
      </c>
      <c r="D27" s="1" t="s">
        <v>92</v>
      </c>
      <c r="E27" s="1" t="s">
        <v>93</v>
      </c>
      <c r="F27" s="1" t="s">
        <v>1167</v>
      </c>
      <c r="G27" s="1" t="s">
        <v>4</v>
      </c>
      <c r="H27" s="1" t="s">
        <v>5</v>
      </c>
      <c r="I27" s="1">
        <v>60101030</v>
      </c>
      <c r="J27" s="1" t="s">
        <v>1084</v>
      </c>
      <c r="K27" s="1" t="s">
        <v>7</v>
      </c>
      <c r="L27" s="2">
        <f>VLOOKUP(D27,'[1]OHLC and Turnover'!$G$3:$N$347,8,FALSE)</f>
        <v>3.44</v>
      </c>
      <c r="M27" s="4">
        <f>VLOOKUP(D27,'[1]OHLC and Turnover'!$G$3:$O$347,9,FALSE)</f>
        <v>44925</v>
      </c>
      <c r="N27" s="2">
        <v>3.82</v>
      </c>
      <c r="O27" s="4">
        <v>44560</v>
      </c>
      <c r="P27" s="5"/>
      <c r="Q27" s="6">
        <f t="shared" si="2"/>
        <v>-9.9476439790575896E-2</v>
      </c>
      <c r="R27" s="3">
        <v>148758612</v>
      </c>
      <c r="S27" s="3">
        <f t="shared" si="3"/>
        <v>511729625.27999997</v>
      </c>
      <c r="T27">
        <v>257</v>
      </c>
      <c r="U27" s="3">
        <v>19436</v>
      </c>
      <c r="V27" s="3">
        <v>84053162</v>
      </c>
      <c r="W27" s="2">
        <v>305246620.94999993</v>
      </c>
      <c r="X27" s="2">
        <f t="shared" si="0"/>
        <v>56.503056105417279</v>
      </c>
      <c r="Y27" s="3">
        <v>19441</v>
      </c>
      <c r="Z27" s="3">
        <v>95492895</v>
      </c>
      <c r="AA27" s="2">
        <v>363417827.79999989</v>
      </c>
      <c r="AB27" s="2">
        <f t="shared" si="1"/>
        <v>64.193187685832939</v>
      </c>
    </row>
    <row r="28" spans="1:28" x14ac:dyDescent="0.2">
      <c r="A28" s="1">
        <v>2174920</v>
      </c>
      <c r="B28" s="1">
        <v>253404</v>
      </c>
      <c r="C28" s="1" t="s">
        <v>97</v>
      </c>
      <c r="D28" s="1" t="s">
        <v>95</v>
      </c>
      <c r="E28" s="1" t="s">
        <v>96</v>
      </c>
      <c r="F28" s="1" t="s">
        <v>1168</v>
      </c>
      <c r="G28" s="1" t="s">
        <v>16</v>
      </c>
      <c r="H28" s="1" t="s">
        <v>17</v>
      </c>
      <c r="I28" s="1">
        <v>45102020</v>
      </c>
      <c r="J28" s="1" t="s">
        <v>1091</v>
      </c>
      <c r="K28" s="1" t="s">
        <v>7</v>
      </c>
      <c r="L28" s="2">
        <f>VLOOKUP(D28,'[1]OHLC and Turnover'!$G$3:$N$347,8,FALSE)</f>
        <v>11.8</v>
      </c>
      <c r="M28" s="4">
        <f>VLOOKUP(D28,'[1]OHLC and Turnover'!$G$3:$O$347,9,FALSE)</f>
        <v>44925</v>
      </c>
      <c r="N28" s="2">
        <v>17.8</v>
      </c>
      <c r="O28" s="4">
        <v>44560</v>
      </c>
      <c r="P28" s="5"/>
      <c r="Q28" s="6">
        <f t="shared" si="2"/>
        <v>-0.33707865168539325</v>
      </c>
      <c r="R28" s="3">
        <v>24375719</v>
      </c>
      <c r="S28" s="3">
        <f t="shared" si="3"/>
        <v>287633484.19999999</v>
      </c>
      <c r="T28">
        <v>257</v>
      </c>
      <c r="U28" s="3">
        <v>2719</v>
      </c>
      <c r="V28" s="3">
        <v>1778495</v>
      </c>
      <c r="W28" s="2">
        <v>27123681.790000003</v>
      </c>
      <c r="X28" s="2">
        <f t="shared" si="0"/>
        <v>7.2961745251493921</v>
      </c>
      <c r="Y28" s="3">
        <v>2722</v>
      </c>
      <c r="Z28" s="3">
        <v>1840495</v>
      </c>
      <c r="AA28" s="2">
        <v>27906969.48</v>
      </c>
      <c r="AB28" s="2">
        <f t="shared" si="1"/>
        <v>7.5505259967921363</v>
      </c>
    </row>
    <row r="29" spans="1:28" x14ac:dyDescent="0.2">
      <c r="A29" s="1">
        <v>2170823</v>
      </c>
      <c r="B29" s="1">
        <v>253403</v>
      </c>
      <c r="C29" s="1" t="s">
        <v>100</v>
      </c>
      <c r="D29" s="1" t="s">
        <v>98</v>
      </c>
      <c r="E29" s="1" t="s">
        <v>99</v>
      </c>
      <c r="F29" s="1" t="s">
        <v>1168</v>
      </c>
      <c r="G29" s="1" t="s">
        <v>16</v>
      </c>
      <c r="H29" s="1" t="s">
        <v>17</v>
      </c>
      <c r="I29" s="1">
        <v>45102010</v>
      </c>
      <c r="J29" s="1" t="s">
        <v>1085</v>
      </c>
      <c r="K29" s="1" t="s">
        <v>7</v>
      </c>
      <c r="L29" s="2">
        <f>VLOOKUP(D29,'[1]OHLC and Turnover'!$G$3:$N$347,8,FALSE)</f>
        <v>99.2</v>
      </c>
      <c r="M29" s="4">
        <f>VLOOKUP(D29,'[1]OHLC and Turnover'!$G$3:$O$347,9,FALSE)</f>
        <v>44925</v>
      </c>
      <c r="N29" s="2">
        <v>89</v>
      </c>
      <c r="O29" s="4">
        <v>44560</v>
      </c>
      <c r="P29" s="5"/>
      <c r="Q29" s="6">
        <f t="shared" si="2"/>
        <v>0.11460674157303374</v>
      </c>
      <c r="R29" s="3">
        <v>31876653</v>
      </c>
      <c r="S29" s="3">
        <f t="shared" si="3"/>
        <v>3162163977.5999999</v>
      </c>
      <c r="T29">
        <v>257</v>
      </c>
      <c r="U29" s="3">
        <v>1423</v>
      </c>
      <c r="V29" s="3">
        <v>594111</v>
      </c>
      <c r="W29" s="2">
        <v>54076250.289999992</v>
      </c>
      <c r="X29" s="2">
        <f t="shared" si="0"/>
        <v>1.8637809935691807</v>
      </c>
      <c r="Y29" s="3">
        <v>1450</v>
      </c>
      <c r="Z29" s="3">
        <v>1565476</v>
      </c>
      <c r="AA29" s="2">
        <v>150032816.29000005</v>
      </c>
      <c r="AB29" s="2">
        <f t="shared" si="1"/>
        <v>4.9110425740117698</v>
      </c>
    </row>
    <row r="30" spans="1:28" x14ac:dyDescent="0.2">
      <c r="A30" s="1">
        <v>2015590</v>
      </c>
      <c r="B30" s="1">
        <v>122452</v>
      </c>
      <c r="C30" s="1" t="s">
        <v>103</v>
      </c>
      <c r="D30" s="1" t="s">
        <v>101</v>
      </c>
      <c r="E30" s="1" t="s">
        <v>102</v>
      </c>
      <c r="F30" s="1" t="s">
        <v>1167</v>
      </c>
      <c r="G30" s="1" t="s">
        <v>16</v>
      </c>
      <c r="H30" s="1" t="s">
        <v>5</v>
      </c>
      <c r="I30" s="1">
        <v>20103010</v>
      </c>
      <c r="J30" s="1" t="s">
        <v>1092</v>
      </c>
      <c r="K30" s="1" t="s">
        <v>7</v>
      </c>
      <c r="L30" s="2">
        <f>VLOOKUP(D30,'[1]OHLC and Turnover'!$G$3:$N$347,8,FALSE)</f>
        <v>71.650000000000006</v>
      </c>
      <c r="M30" s="4">
        <f>VLOOKUP(D30,'[1]OHLC and Turnover'!$G$3:$O$347,9,FALSE)</f>
        <v>44925</v>
      </c>
      <c r="N30" s="2">
        <v>94</v>
      </c>
      <c r="O30" s="4">
        <v>44560</v>
      </c>
      <c r="P30" s="5"/>
      <c r="Q30" s="6">
        <f t="shared" si="2"/>
        <v>-0.23776595744680845</v>
      </c>
      <c r="R30" s="3">
        <v>50571390</v>
      </c>
      <c r="S30" s="3">
        <f t="shared" si="3"/>
        <v>3623440093.5000005</v>
      </c>
      <c r="T30">
        <v>257</v>
      </c>
      <c r="U30" s="3">
        <v>72046</v>
      </c>
      <c r="V30" s="3">
        <v>14631524</v>
      </c>
      <c r="W30" s="2">
        <v>1129536837.3000004</v>
      </c>
      <c r="X30" s="2">
        <f t="shared" si="0"/>
        <v>28.932414157491028</v>
      </c>
      <c r="Y30" s="3">
        <v>72090</v>
      </c>
      <c r="Z30" s="3">
        <v>17900842</v>
      </c>
      <c r="AA30" s="2">
        <v>1370078924.0300009</v>
      </c>
      <c r="AB30" s="2">
        <f t="shared" si="1"/>
        <v>35.397172195583316</v>
      </c>
    </row>
    <row r="31" spans="1:28" x14ac:dyDescent="0.2">
      <c r="A31" s="1">
        <v>2015542</v>
      </c>
      <c r="B31" s="1">
        <v>117884</v>
      </c>
      <c r="C31" s="1" t="s">
        <v>106</v>
      </c>
      <c r="D31" s="1" t="s">
        <v>104</v>
      </c>
      <c r="E31" s="1" t="s">
        <v>105</v>
      </c>
      <c r="F31" s="1" t="s">
        <v>1167</v>
      </c>
      <c r="G31" s="1" t="s">
        <v>16</v>
      </c>
      <c r="H31" s="1" t="s">
        <v>5</v>
      </c>
      <c r="I31" s="1">
        <v>30202000</v>
      </c>
      <c r="J31" s="1" t="s">
        <v>1080</v>
      </c>
      <c r="K31" s="1" t="s">
        <v>7</v>
      </c>
      <c r="L31" s="2">
        <f>VLOOKUP(D31,'[1]OHLC and Turnover'!$G$3:$N$347,8,FALSE)</f>
        <v>250.5</v>
      </c>
      <c r="M31" s="4">
        <f>VLOOKUP(D31,'[1]OHLC and Turnover'!$G$3:$O$347,9,FALSE)</f>
        <v>44925</v>
      </c>
      <c r="N31" s="2">
        <v>445</v>
      </c>
      <c r="O31" s="4">
        <v>44560</v>
      </c>
      <c r="P31" s="5"/>
      <c r="Q31" s="6">
        <f t="shared" si="2"/>
        <v>-0.43707865168539328</v>
      </c>
      <c r="R31" s="3">
        <v>55995250</v>
      </c>
      <c r="S31" s="3">
        <f t="shared" si="3"/>
        <v>14026810125</v>
      </c>
      <c r="T31">
        <v>257</v>
      </c>
      <c r="U31" s="3">
        <v>48355</v>
      </c>
      <c r="V31" s="3">
        <v>3014146</v>
      </c>
      <c r="W31" s="2">
        <v>1128279493.5</v>
      </c>
      <c r="X31" s="2">
        <f t="shared" si="0"/>
        <v>5.3828601533165754</v>
      </c>
      <c r="Y31" s="3">
        <v>48364</v>
      </c>
      <c r="Z31" s="3">
        <v>3426690</v>
      </c>
      <c r="AA31" s="2">
        <v>1299440646.5</v>
      </c>
      <c r="AB31" s="2">
        <f t="shared" si="1"/>
        <v>6.119608359637648</v>
      </c>
    </row>
    <row r="32" spans="1:28" x14ac:dyDescent="0.2">
      <c r="A32" s="1">
        <v>2239800</v>
      </c>
      <c r="B32" s="1">
        <v>254221</v>
      </c>
      <c r="C32" s="1" t="s">
        <v>109</v>
      </c>
      <c r="D32" s="1" t="s">
        <v>107</v>
      </c>
      <c r="E32" s="1" t="s">
        <v>108</v>
      </c>
      <c r="F32" s="1" t="s">
        <v>1168</v>
      </c>
      <c r="G32" s="1" t="s">
        <v>16</v>
      </c>
      <c r="H32" s="1" t="s">
        <v>17</v>
      </c>
      <c r="I32" s="1">
        <v>50101015</v>
      </c>
      <c r="J32" s="1" t="s">
        <v>1093</v>
      </c>
      <c r="K32" s="1" t="s">
        <v>7</v>
      </c>
      <c r="L32" s="2">
        <f>VLOOKUP(D32,'[1]OHLC and Turnover'!$G$3:$N$347,8,FALSE)</f>
        <v>1.68</v>
      </c>
      <c r="M32" s="4">
        <f>VLOOKUP(D32,'[1]OHLC and Turnover'!$G$3:$O$347,9,FALSE)</f>
        <v>44925</v>
      </c>
      <c r="N32" s="2">
        <v>8.27</v>
      </c>
      <c r="O32" s="4">
        <v>44560</v>
      </c>
      <c r="P32" s="5"/>
      <c r="Q32" s="6">
        <f t="shared" si="2"/>
        <v>-0.79685610640870619</v>
      </c>
      <c r="R32" s="3">
        <v>51096960</v>
      </c>
      <c r="S32" s="3">
        <f t="shared" si="3"/>
        <v>85842892.799999997</v>
      </c>
      <c r="T32">
        <v>257</v>
      </c>
      <c r="U32" s="3">
        <v>4704</v>
      </c>
      <c r="V32" s="3">
        <v>20283471</v>
      </c>
      <c r="W32" s="2">
        <v>88493461.510000005</v>
      </c>
      <c r="X32" s="2">
        <f t="shared" si="0"/>
        <v>39.696042582572424</v>
      </c>
      <c r="Y32" s="3">
        <v>4708</v>
      </c>
      <c r="Z32" s="3">
        <v>25981182</v>
      </c>
      <c r="AA32" s="2">
        <v>116524016.51000006</v>
      </c>
      <c r="AB32" s="2">
        <f t="shared" si="1"/>
        <v>50.846825329726073</v>
      </c>
    </row>
    <row r="33" spans="1:28" x14ac:dyDescent="0.2">
      <c r="A33" s="1">
        <v>2015548</v>
      </c>
      <c r="B33" s="1">
        <v>108683</v>
      </c>
      <c r="C33" s="1" t="s">
        <v>112</v>
      </c>
      <c r="D33" s="1" t="s">
        <v>110</v>
      </c>
      <c r="E33" s="1" t="s">
        <v>111</v>
      </c>
      <c r="F33" s="1" t="s">
        <v>1167</v>
      </c>
      <c r="G33" s="1" t="s">
        <v>16</v>
      </c>
      <c r="H33" s="1" t="s">
        <v>5</v>
      </c>
      <c r="I33" s="1">
        <v>40202015</v>
      </c>
      <c r="J33" s="1" t="s">
        <v>1094</v>
      </c>
      <c r="K33" s="1" t="s">
        <v>7</v>
      </c>
      <c r="L33" s="2">
        <f>VLOOKUP(D33,'[1]OHLC and Turnover'!$G$3:$N$347,8,FALSE)</f>
        <v>0.36849999999999999</v>
      </c>
      <c r="M33" s="4">
        <f>VLOOKUP(D33,'[1]OHLC and Turnover'!$G$3:$O$347,9,FALSE)</f>
        <v>44925</v>
      </c>
      <c r="N33" s="2">
        <v>1.18</v>
      </c>
      <c r="O33" s="4">
        <v>44560</v>
      </c>
      <c r="P33" s="5"/>
      <c r="Q33" s="6">
        <f t="shared" si="2"/>
        <v>-0.68771186440677956</v>
      </c>
      <c r="R33" s="3">
        <v>690573217</v>
      </c>
      <c r="S33" s="3">
        <f t="shared" si="3"/>
        <v>254476230.46450001</v>
      </c>
      <c r="T33">
        <v>257</v>
      </c>
      <c r="U33" s="3">
        <v>20987</v>
      </c>
      <c r="V33" s="3">
        <v>351226758</v>
      </c>
      <c r="W33" s="2">
        <v>190234028.41000018</v>
      </c>
      <c r="X33" s="2">
        <f t="shared" si="0"/>
        <v>50.860176640763058</v>
      </c>
      <c r="Y33" s="3">
        <v>20990</v>
      </c>
      <c r="Z33" s="3">
        <v>360726758</v>
      </c>
      <c r="AA33" s="2">
        <v>195224028.41000018</v>
      </c>
      <c r="AB33" s="2">
        <f t="shared" si="1"/>
        <v>52.235845399141802</v>
      </c>
    </row>
    <row r="34" spans="1:28" x14ac:dyDescent="0.2">
      <c r="A34" s="1">
        <v>2015518</v>
      </c>
      <c r="B34" s="1">
        <v>196790</v>
      </c>
      <c r="C34" s="1" t="s">
        <v>115</v>
      </c>
      <c r="D34" s="1" t="s">
        <v>113</v>
      </c>
      <c r="E34" s="1" t="s">
        <v>114</v>
      </c>
      <c r="F34" s="1" t="s">
        <v>1167</v>
      </c>
      <c r="G34" s="1" t="s">
        <v>10</v>
      </c>
      <c r="H34" s="1" t="s">
        <v>5</v>
      </c>
      <c r="I34" s="1">
        <v>10102030</v>
      </c>
      <c r="J34" s="1" t="s">
        <v>1095</v>
      </c>
      <c r="K34" s="1" t="s">
        <v>7</v>
      </c>
      <c r="L34" s="2">
        <f>VLOOKUP(D34,'[1]OHLC and Turnover'!$G$3:$N$347,8,FALSE)</f>
        <v>11.96</v>
      </c>
      <c r="M34" s="4">
        <f>VLOOKUP(D34,'[1]OHLC and Turnover'!$G$3:$O$347,9,FALSE)</f>
        <v>44925</v>
      </c>
      <c r="N34" s="2">
        <v>41</v>
      </c>
      <c r="O34" s="4">
        <v>44560</v>
      </c>
      <c r="P34" s="5"/>
      <c r="Q34" s="6">
        <f t="shared" si="2"/>
        <v>-0.70829268292682923</v>
      </c>
      <c r="R34" s="3">
        <v>27147225</v>
      </c>
      <c r="S34" s="3">
        <f t="shared" si="3"/>
        <v>324680811</v>
      </c>
      <c r="T34">
        <v>257</v>
      </c>
      <c r="U34" s="3">
        <v>19105</v>
      </c>
      <c r="V34" s="3">
        <v>9226112</v>
      </c>
      <c r="W34" s="2">
        <v>210502644.43000016</v>
      </c>
      <c r="X34" s="2">
        <f t="shared" si="0"/>
        <v>33.985469969766704</v>
      </c>
      <c r="Y34" s="3">
        <v>19112</v>
      </c>
      <c r="Z34" s="3">
        <v>9287753</v>
      </c>
      <c r="AA34" s="2">
        <v>211963498.96000013</v>
      </c>
      <c r="AB34" s="2">
        <f t="shared" si="1"/>
        <v>34.212531851782273</v>
      </c>
    </row>
    <row r="35" spans="1:28" x14ac:dyDescent="0.2">
      <c r="A35" s="1">
        <v>2362799</v>
      </c>
      <c r="B35" s="1">
        <v>256515</v>
      </c>
      <c r="C35" s="1" t="s">
        <v>119</v>
      </c>
      <c r="D35" s="1" t="s">
        <v>116</v>
      </c>
      <c r="E35" s="1" t="s">
        <v>117</v>
      </c>
      <c r="F35" s="1" t="s">
        <v>1168</v>
      </c>
      <c r="G35" s="1" t="s">
        <v>118</v>
      </c>
      <c r="H35" s="1" t="s">
        <v>17</v>
      </c>
      <c r="I35" s="1">
        <v>15102015</v>
      </c>
      <c r="J35" s="1" t="s">
        <v>1096</v>
      </c>
      <c r="K35" s="1" t="s">
        <v>7</v>
      </c>
      <c r="L35" s="2">
        <f>VLOOKUP(D35,'[1]OHLC and Turnover'!$G$3:$N$347,8,FALSE)</f>
        <v>12</v>
      </c>
      <c r="M35" s="4">
        <f>VLOOKUP(D35,'[1]OHLC and Turnover'!$G$3:$O$347,9,FALSE)</f>
        <v>44925</v>
      </c>
      <c r="N35" s="2">
        <v>48</v>
      </c>
      <c r="O35" s="4">
        <v>44560</v>
      </c>
      <c r="P35" s="5"/>
      <c r="Q35" s="6">
        <f t="shared" si="2"/>
        <v>-0.75</v>
      </c>
      <c r="R35" s="3">
        <v>39660908</v>
      </c>
      <c r="S35" s="3">
        <f t="shared" si="3"/>
        <v>475930896</v>
      </c>
      <c r="T35">
        <v>257</v>
      </c>
      <c r="U35" s="3">
        <v>12004</v>
      </c>
      <c r="V35" s="3">
        <v>10768882</v>
      </c>
      <c r="W35" s="2">
        <v>116853780.59000003</v>
      </c>
      <c r="X35" s="2">
        <f t="shared" si="0"/>
        <v>27.152383904069971</v>
      </c>
      <c r="Y35" s="3">
        <v>12004</v>
      </c>
      <c r="Z35" s="3">
        <v>10768882</v>
      </c>
      <c r="AA35" s="2">
        <v>116853780.59000003</v>
      </c>
      <c r="AB35" s="2">
        <f t="shared" si="1"/>
        <v>27.152383904069971</v>
      </c>
    </row>
    <row r="36" spans="1:28" x14ac:dyDescent="0.2">
      <c r="A36" s="1">
        <v>2015538</v>
      </c>
      <c r="B36" s="1">
        <v>34321</v>
      </c>
      <c r="C36" s="1" t="s">
        <v>122</v>
      </c>
      <c r="D36" s="1" t="s">
        <v>120</v>
      </c>
      <c r="E36" s="1" t="s">
        <v>121</v>
      </c>
      <c r="F36" s="1" t="s">
        <v>1167</v>
      </c>
      <c r="G36" s="1" t="s">
        <v>16</v>
      </c>
      <c r="H36" s="1" t="s">
        <v>5</v>
      </c>
      <c r="I36" s="1">
        <v>10101010</v>
      </c>
      <c r="J36" s="1" t="s">
        <v>1097</v>
      </c>
      <c r="K36" s="1" t="s">
        <v>7</v>
      </c>
      <c r="L36" s="2">
        <f>VLOOKUP(D36,'[1]OHLC and Turnover'!$G$3:$N$347,8,FALSE)</f>
        <v>114</v>
      </c>
      <c r="M36" s="4">
        <f>VLOOKUP(D36,'[1]OHLC and Turnover'!$G$3:$O$347,9,FALSE)</f>
        <v>44925</v>
      </c>
      <c r="N36" s="2">
        <v>164</v>
      </c>
      <c r="O36" s="4">
        <v>44560</v>
      </c>
      <c r="P36" s="5"/>
      <c r="Q36" s="6">
        <f t="shared" si="2"/>
        <v>-0.3048780487804878</v>
      </c>
      <c r="R36" s="3">
        <v>112384093</v>
      </c>
      <c r="S36" s="3">
        <f t="shared" si="3"/>
        <v>12811786602</v>
      </c>
      <c r="T36">
        <v>257</v>
      </c>
      <c r="U36" s="3">
        <v>97635</v>
      </c>
      <c r="V36" s="3">
        <v>16608986</v>
      </c>
      <c r="W36" s="2">
        <v>1989279278.9999998</v>
      </c>
      <c r="X36" s="2">
        <f t="shared" si="0"/>
        <v>14.77876944738078</v>
      </c>
      <c r="Y36" s="3">
        <v>97766</v>
      </c>
      <c r="Z36" s="3">
        <v>23146689</v>
      </c>
      <c r="AA36" s="2">
        <v>2785879210.8099995</v>
      </c>
      <c r="AB36" s="2">
        <f t="shared" si="1"/>
        <v>20.596054461194964</v>
      </c>
    </row>
    <row r="37" spans="1:28" x14ac:dyDescent="0.2">
      <c r="A37" s="1">
        <v>2010594</v>
      </c>
      <c r="B37" s="1">
        <v>232587</v>
      </c>
      <c r="C37" s="1" t="s">
        <v>125</v>
      </c>
      <c r="D37" s="1" t="s">
        <v>123</v>
      </c>
      <c r="E37" s="1" t="s">
        <v>124</v>
      </c>
      <c r="F37" s="1" t="s">
        <v>1167</v>
      </c>
      <c r="G37" s="1" t="s">
        <v>16</v>
      </c>
      <c r="H37" s="1" t="s">
        <v>5</v>
      </c>
      <c r="I37" s="1">
        <v>45102010</v>
      </c>
      <c r="J37" s="1" t="s">
        <v>1085</v>
      </c>
      <c r="K37" s="1" t="s">
        <v>7</v>
      </c>
      <c r="L37" s="2">
        <f>VLOOKUP(D37,'[1]OHLC and Turnover'!$G$3:$N$347,8,FALSE)</f>
        <v>7.43</v>
      </c>
      <c r="M37" s="4">
        <f>VLOOKUP(D37,'[1]OHLC and Turnover'!$G$3:$O$347,9,FALSE)</f>
        <v>44925</v>
      </c>
      <c r="N37" s="2">
        <v>42.25</v>
      </c>
      <c r="O37" s="4">
        <v>44560</v>
      </c>
      <c r="P37" s="5"/>
      <c r="Q37" s="6">
        <f t="shared" si="2"/>
        <v>-0.82414201183431957</v>
      </c>
      <c r="R37" s="3">
        <v>153266409</v>
      </c>
      <c r="S37" s="3">
        <f t="shared" si="3"/>
        <v>1138769418.8699999</v>
      </c>
      <c r="T37">
        <v>257</v>
      </c>
      <c r="U37" s="3">
        <v>117662</v>
      </c>
      <c r="V37" s="3">
        <v>114247326</v>
      </c>
      <c r="W37" s="2">
        <v>1608433061.089999</v>
      </c>
      <c r="X37" s="2">
        <f t="shared" si="0"/>
        <v>74.541660332108378</v>
      </c>
      <c r="Y37" s="3">
        <v>117720</v>
      </c>
      <c r="Z37" s="3">
        <v>120102219</v>
      </c>
      <c r="AA37" s="2">
        <v>1775949521.2699997</v>
      </c>
      <c r="AB37" s="2">
        <f t="shared" si="1"/>
        <v>78.361736132279319</v>
      </c>
    </row>
    <row r="38" spans="1:28" x14ac:dyDescent="0.2">
      <c r="A38" s="1">
        <v>2475427</v>
      </c>
      <c r="B38" s="1">
        <v>259118</v>
      </c>
      <c r="C38" s="1" t="s">
        <v>128</v>
      </c>
      <c r="D38" s="1" t="s">
        <v>126</v>
      </c>
      <c r="E38" s="1" t="s">
        <v>127</v>
      </c>
      <c r="F38" s="1" t="s">
        <v>1168</v>
      </c>
      <c r="G38" s="1" t="s">
        <v>16</v>
      </c>
      <c r="H38" s="1" t="s">
        <v>17</v>
      </c>
      <c r="I38" s="1">
        <v>35101010</v>
      </c>
      <c r="J38" s="1" t="s">
        <v>1098</v>
      </c>
      <c r="K38" s="1" t="s">
        <v>7</v>
      </c>
      <c r="L38" s="2">
        <f>VLOOKUP(D38,'[1]OHLC and Turnover'!$G$3:$N$347,8,FALSE)</f>
        <v>74</v>
      </c>
      <c r="M38" s="4">
        <f>VLOOKUP(D38,'[1]OHLC and Turnover'!$G$3:$O$347,9,FALSE)</f>
        <v>44925</v>
      </c>
      <c r="N38" s="2">
        <v>104.78</v>
      </c>
      <c r="O38" s="4">
        <v>44560</v>
      </c>
      <c r="P38" s="5"/>
      <c r="Q38" s="6">
        <f t="shared" si="2"/>
        <v>-0.29375835083031115</v>
      </c>
      <c r="R38" s="3">
        <v>30962431</v>
      </c>
      <c r="S38" s="3">
        <f t="shared" si="3"/>
        <v>2291219894</v>
      </c>
      <c r="T38">
        <v>257</v>
      </c>
      <c r="U38" s="3">
        <v>660</v>
      </c>
      <c r="V38" s="3">
        <v>357293</v>
      </c>
      <c r="W38" s="2">
        <v>34026314.460000008</v>
      </c>
      <c r="X38" s="2">
        <f t="shared" si="0"/>
        <v>1.1539565481793079</v>
      </c>
      <c r="Y38" s="3">
        <v>666</v>
      </c>
      <c r="Z38" s="3">
        <v>835831</v>
      </c>
      <c r="AA38" s="2">
        <v>78346680.859999999</v>
      </c>
      <c r="AB38" s="2">
        <f t="shared" si="1"/>
        <v>2.6995005657017046</v>
      </c>
    </row>
    <row r="39" spans="1:28" x14ac:dyDescent="0.2">
      <c r="A39" s="1">
        <v>2014180</v>
      </c>
      <c r="B39" s="1">
        <v>149965</v>
      </c>
      <c r="C39" s="1" t="s">
        <v>131</v>
      </c>
      <c r="D39" s="1" t="s">
        <v>129</v>
      </c>
      <c r="E39" s="1" t="s">
        <v>130</v>
      </c>
      <c r="F39" s="1" t="s">
        <v>1167</v>
      </c>
      <c r="G39" s="1" t="s">
        <v>16</v>
      </c>
      <c r="H39" s="1" t="s">
        <v>5</v>
      </c>
      <c r="I39" s="1">
        <v>30101010</v>
      </c>
      <c r="J39" s="1" t="s">
        <v>1076</v>
      </c>
      <c r="K39" s="1" t="s">
        <v>7</v>
      </c>
      <c r="L39" s="2">
        <f>VLOOKUP(D39,'[1]OHLC and Turnover'!$G$3:$N$347,8,FALSE)</f>
        <v>220</v>
      </c>
      <c r="M39" s="4">
        <f>VLOOKUP(D39,'[1]OHLC and Turnover'!$G$3:$O$347,9,FALSE)</f>
        <v>44925</v>
      </c>
      <c r="N39" s="2">
        <v>240</v>
      </c>
      <c r="O39" s="4">
        <v>44560</v>
      </c>
      <c r="P39" s="5"/>
      <c r="Q39" s="6">
        <f t="shared" si="2"/>
        <v>-8.3333333333333329E-2</v>
      </c>
      <c r="R39" s="3">
        <v>4622601</v>
      </c>
      <c r="S39" s="3">
        <f t="shared" si="3"/>
        <v>1016972220</v>
      </c>
      <c r="T39">
        <v>257</v>
      </c>
      <c r="U39" s="3">
        <v>1382</v>
      </c>
      <c r="V39" s="3">
        <v>306576</v>
      </c>
      <c r="W39" s="2">
        <v>64533190</v>
      </c>
      <c r="X39" s="2">
        <f t="shared" si="0"/>
        <v>6.6321103638406171</v>
      </c>
      <c r="Y39" s="3">
        <v>1384</v>
      </c>
      <c r="Z39" s="3">
        <v>350448</v>
      </c>
      <c r="AA39" s="2">
        <v>73540822</v>
      </c>
      <c r="AB39" s="2">
        <f t="shared" si="1"/>
        <v>7.581186435948073</v>
      </c>
    </row>
    <row r="40" spans="1:28" x14ac:dyDescent="0.2">
      <c r="A40" s="1">
        <v>2015585</v>
      </c>
      <c r="B40" s="1">
        <v>137510</v>
      </c>
      <c r="C40" s="1" t="s">
        <v>134</v>
      </c>
      <c r="D40" s="1" t="s">
        <v>132</v>
      </c>
      <c r="E40" s="1" t="s">
        <v>133</v>
      </c>
      <c r="F40" s="1" t="s">
        <v>1167</v>
      </c>
      <c r="G40" s="1" t="s">
        <v>16</v>
      </c>
      <c r="H40" s="1" t="s">
        <v>5</v>
      </c>
      <c r="I40" s="1">
        <v>45102010</v>
      </c>
      <c r="J40" s="1" t="s">
        <v>1085</v>
      </c>
      <c r="K40" s="1" t="s">
        <v>7</v>
      </c>
      <c r="L40" s="2">
        <f>VLOOKUP(D40,'[1]OHLC and Turnover'!$G$3:$N$347,8,FALSE)</f>
        <v>88.45</v>
      </c>
      <c r="M40" s="4">
        <f>VLOOKUP(D40,'[1]OHLC and Turnover'!$G$3:$O$347,9,FALSE)</f>
        <v>44925</v>
      </c>
      <c r="N40" s="2">
        <v>106.4</v>
      </c>
      <c r="O40" s="4">
        <v>44560</v>
      </c>
      <c r="P40" s="5"/>
      <c r="Q40" s="6">
        <f t="shared" si="2"/>
        <v>-0.16870300751879702</v>
      </c>
      <c r="R40" s="3">
        <v>202717374</v>
      </c>
      <c r="S40" s="3">
        <f t="shared" si="3"/>
        <v>17930351730.299999</v>
      </c>
      <c r="T40">
        <v>257</v>
      </c>
      <c r="U40" s="3">
        <v>218471</v>
      </c>
      <c r="V40" s="3">
        <v>58683722</v>
      </c>
      <c r="W40" s="2">
        <v>6265819155.1999989</v>
      </c>
      <c r="X40" s="2">
        <f t="shared" si="0"/>
        <v>28.948540937591272</v>
      </c>
      <c r="Y40" s="3">
        <v>218555</v>
      </c>
      <c r="Z40" s="3">
        <v>61284462</v>
      </c>
      <c r="AA40" s="2">
        <v>6567521011.1499996</v>
      </c>
      <c r="AB40" s="2">
        <f t="shared" si="1"/>
        <v>30.231479813861441</v>
      </c>
    </row>
    <row r="41" spans="1:28" x14ac:dyDescent="0.2">
      <c r="A41" s="1">
        <v>2417486</v>
      </c>
      <c r="B41" s="1">
        <v>258037</v>
      </c>
      <c r="C41" s="1" t="s">
        <v>137</v>
      </c>
      <c r="D41" s="1" t="s">
        <v>135</v>
      </c>
      <c r="E41" s="1" t="s">
        <v>136</v>
      </c>
      <c r="F41" s="1" t="s">
        <v>1167</v>
      </c>
      <c r="G41" s="1" t="s">
        <v>4</v>
      </c>
      <c r="H41" s="1" t="s">
        <v>59</v>
      </c>
      <c r="I41" s="1">
        <v>50204000</v>
      </c>
      <c r="J41" s="1" t="s">
        <v>1089</v>
      </c>
      <c r="K41" s="1" t="s">
        <v>7</v>
      </c>
      <c r="L41" s="2">
        <f>VLOOKUP(D41,'[1]OHLC and Turnover'!$G$3:$N$347,8,FALSE)</f>
        <v>17.925000000000001</v>
      </c>
      <c r="M41" s="4">
        <f>VLOOKUP(D41,'[1]OHLC and Turnover'!$G$3:$O$347,9,FALSE)</f>
        <v>44925</v>
      </c>
      <c r="N41" s="2">
        <v>34.784999999999997</v>
      </c>
      <c r="O41" s="4">
        <v>44560</v>
      </c>
      <c r="P41" s="5"/>
      <c r="Q41" s="6">
        <f t="shared" si="2"/>
        <v>-0.48469167744717545</v>
      </c>
      <c r="R41" s="3">
        <v>3428540429</v>
      </c>
      <c r="S41" s="3">
        <f t="shared" si="3"/>
        <v>61456587189.825005</v>
      </c>
      <c r="T41">
        <v>257</v>
      </c>
      <c r="U41" s="3">
        <v>704116</v>
      </c>
      <c r="V41" s="3">
        <v>934397190</v>
      </c>
      <c r="W41" s="2">
        <v>19254377699.530003</v>
      </c>
      <c r="X41" s="2">
        <f t="shared" si="0"/>
        <v>27.253497788635816</v>
      </c>
      <c r="Y41" s="3">
        <v>704350</v>
      </c>
      <c r="Z41" s="3">
        <v>1036833091</v>
      </c>
      <c r="AA41" s="2">
        <v>21172887989.110008</v>
      </c>
      <c r="AB41" s="2">
        <f t="shared" si="1"/>
        <v>30.241238581585357</v>
      </c>
    </row>
    <row r="42" spans="1:28" x14ac:dyDescent="0.2">
      <c r="A42" s="1">
        <v>2015536</v>
      </c>
      <c r="B42" s="1">
        <v>201890</v>
      </c>
      <c r="C42" s="1" t="s">
        <v>140</v>
      </c>
      <c r="D42" s="1" t="s">
        <v>138</v>
      </c>
      <c r="E42" s="1" t="s">
        <v>139</v>
      </c>
      <c r="F42" s="1" t="s">
        <v>1167</v>
      </c>
      <c r="G42" s="1" t="s">
        <v>4</v>
      </c>
      <c r="H42" s="1" t="s">
        <v>5</v>
      </c>
      <c r="I42" s="1">
        <v>50206030</v>
      </c>
      <c r="J42" s="1" t="s">
        <v>1074</v>
      </c>
      <c r="K42" s="1" t="s">
        <v>7</v>
      </c>
      <c r="L42" s="2">
        <f>VLOOKUP(D42,'[1]OHLC and Turnover'!$G$3:$N$347,8,FALSE)</f>
        <v>59.55</v>
      </c>
      <c r="M42" s="4">
        <f>VLOOKUP(D42,'[1]OHLC and Turnover'!$G$3:$O$347,9,FALSE)</f>
        <v>44925</v>
      </c>
      <c r="N42" s="2">
        <v>34.72</v>
      </c>
      <c r="O42" s="4">
        <v>44560</v>
      </c>
      <c r="P42" s="5"/>
      <c r="Q42" s="6">
        <f t="shared" si="2"/>
        <v>0.71514976958525345</v>
      </c>
      <c r="R42" s="3">
        <v>77426972</v>
      </c>
      <c r="S42" s="3">
        <f t="shared" si="3"/>
        <v>4610776182.5999994</v>
      </c>
      <c r="T42">
        <v>257</v>
      </c>
      <c r="U42" s="3">
        <v>81370</v>
      </c>
      <c r="V42" s="3">
        <v>33893365</v>
      </c>
      <c r="W42" s="2">
        <v>1782049840.809999</v>
      </c>
      <c r="X42" s="2">
        <f t="shared" si="0"/>
        <v>43.77462287947926</v>
      </c>
      <c r="Y42" s="3">
        <v>81375</v>
      </c>
      <c r="Z42" s="3">
        <v>33984075</v>
      </c>
      <c r="AA42" s="2">
        <v>1787030623.1299989</v>
      </c>
      <c r="AB42" s="2">
        <f t="shared" si="1"/>
        <v>43.891778436072634</v>
      </c>
    </row>
    <row r="43" spans="1:28" x14ac:dyDescent="0.2">
      <c r="A43" s="1">
        <v>2015513</v>
      </c>
      <c r="B43" s="1">
        <v>182656</v>
      </c>
      <c r="C43" s="1" t="s">
        <v>143</v>
      </c>
      <c r="D43" s="1" t="s">
        <v>141</v>
      </c>
      <c r="E43" s="1" t="s">
        <v>142</v>
      </c>
      <c r="F43" s="1" t="s">
        <v>1168</v>
      </c>
      <c r="G43" s="1" t="s">
        <v>25</v>
      </c>
      <c r="H43" s="1" t="s">
        <v>17</v>
      </c>
      <c r="I43" s="1">
        <v>60101015</v>
      </c>
      <c r="J43" s="1" t="s">
        <v>1099</v>
      </c>
      <c r="K43" s="1" t="s">
        <v>7</v>
      </c>
      <c r="L43" s="2">
        <f>VLOOKUP(D43,'[1]OHLC and Turnover'!$G$3:$N$347,8,FALSE)</f>
        <v>32</v>
      </c>
      <c r="M43" s="4">
        <f>VLOOKUP(D43,'[1]OHLC and Turnover'!$G$3:$O$347,9,FALSE)</f>
        <v>44925</v>
      </c>
      <c r="N43" s="2">
        <v>3.17</v>
      </c>
      <c r="O43" s="4">
        <v>44560</v>
      </c>
      <c r="P43" s="5"/>
      <c r="Q43" s="6">
        <f t="shared" si="2"/>
        <v>9.0946372239747628</v>
      </c>
      <c r="R43" s="3">
        <v>4468695</v>
      </c>
      <c r="S43" s="3">
        <f t="shared" si="3"/>
        <v>142998240</v>
      </c>
      <c r="T43">
        <v>257</v>
      </c>
      <c r="U43" s="3">
        <v>8317</v>
      </c>
      <c r="V43" s="3">
        <v>18850266</v>
      </c>
      <c r="W43" s="2">
        <v>63574937.399999984</v>
      </c>
      <c r="X43" s="2">
        <f t="shared" si="0"/>
        <v>421.82932601128516</v>
      </c>
      <c r="Y43" s="3">
        <v>8319</v>
      </c>
      <c r="Z43" s="3">
        <v>18928543</v>
      </c>
      <c r="AA43" s="2">
        <v>65149286.199999988</v>
      </c>
      <c r="AB43" s="2">
        <f t="shared" si="1"/>
        <v>423.58100071721162</v>
      </c>
    </row>
    <row r="44" spans="1:28" x14ac:dyDescent="0.2">
      <c r="A44" s="1">
        <v>2014118</v>
      </c>
      <c r="B44" s="1">
        <v>184271</v>
      </c>
      <c r="C44" s="1" t="s">
        <v>146</v>
      </c>
      <c r="D44" s="1" t="s">
        <v>144</v>
      </c>
      <c r="E44" s="1" t="s">
        <v>145</v>
      </c>
      <c r="F44" s="1" t="s">
        <v>1166</v>
      </c>
      <c r="G44" s="1" t="s">
        <v>16</v>
      </c>
      <c r="H44" s="1" t="s">
        <v>11</v>
      </c>
      <c r="I44" s="1">
        <v>50206030</v>
      </c>
      <c r="J44" s="1" t="s">
        <v>1074</v>
      </c>
      <c r="K44" s="1" t="s">
        <v>7</v>
      </c>
      <c r="L44" s="2">
        <f>VLOOKUP(D44,'[1]OHLC and Turnover'!$G$3:$N$347,8,FALSE)</f>
        <v>8.18</v>
      </c>
      <c r="M44" s="4">
        <f>VLOOKUP(D44,'[1]OHLC and Turnover'!$G$3:$O$347,9,FALSE)</f>
        <v>44925</v>
      </c>
      <c r="N44" s="2">
        <v>6.54</v>
      </c>
      <c r="O44" s="4">
        <v>44560</v>
      </c>
      <c r="P44" s="5"/>
      <c r="Q44" s="6">
        <f t="shared" si="2"/>
        <v>0.25076452599388377</v>
      </c>
      <c r="R44" s="3">
        <v>132548611</v>
      </c>
      <c r="S44" s="3">
        <f t="shared" si="3"/>
        <v>1084247637.98</v>
      </c>
      <c r="T44">
        <v>257</v>
      </c>
      <c r="U44" s="3">
        <v>84241</v>
      </c>
      <c r="V44" s="3">
        <v>220432322</v>
      </c>
      <c r="W44" s="2">
        <v>1413358789.4299996</v>
      </c>
      <c r="X44" s="2">
        <f t="shared" si="0"/>
        <v>166.30300411069564</v>
      </c>
      <c r="Y44" s="3">
        <v>84248</v>
      </c>
      <c r="Z44" s="3">
        <v>245511522</v>
      </c>
      <c r="AA44" s="2">
        <v>1574718191.579999</v>
      </c>
      <c r="AB44" s="2">
        <f t="shared" si="1"/>
        <v>185.22376066241841</v>
      </c>
    </row>
    <row r="45" spans="1:28" x14ac:dyDescent="0.2">
      <c r="A45" s="1">
        <v>2015668</v>
      </c>
      <c r="B45" s="1">
        <v>123381</v>
      </c>
      <c r="C45" s="1" t="s">
        <v>149</v>
      </c>
      <c r="D45" s="1" t="s">
        <v>147</v>
      </c>
      <c r="E45" s="1" t="s">
        <v>148</v>
      </c>
      <c r="F45" s="1" t="s">
        <v>1167</v>
      </c>
      <c r="G45" s="1" t="s">
        <v>16</v>
      </c>
      <c r="H45" s="1" t="s">
        <v>5</v>
      </c>
      <c r="I45" s="1">
        <v>30202000</v>
      </c>
      <c r="J45" s="1" t="s">
        <v>1080</v>
      </c>
      <c r="K45" s="1" t="s">
        <v>7</v>
      </c>
      <c r="L45" s="2">
        <f>VLOOKUP(D45,'[1]OHLC and Turnover'!$G$3:$N$347,8,FALSE)</f>
        <v>5.88</v>
      </c>
      <c r="M45" s="4">
        <f>VLOOKUP(D45,'[1]OHLC and Turnover'!$G$3:$O$347,9,FALSE)</f>
        <v>44925</v>
      </c>
      <c r="N45" s="2">
        <v>7.55</v>
      </c>
      <c r="O45" s="4">
        <v>44560</v>
      </c>
      <c r="P45" s="5"/>
      <c r="Q45" s="6">
        <f t="shared" si="2"/>
        <v>-0.22119205298013245</v>
      </c>
      <c r="R45" s="3">
        <v>302145464</v>
      </c>
      <c r="S45" s="3">
        <f t="shared" si="3"/>
        <v>1776615328.3199999</v>
      </c>
      <c r="T45">
        <v>257</v>
      </c>
      <c r="U45" s="3">
        <v>39894</v>
      </c>
      <c r="V45" s="3">
        <v>98750935</v>
      </c>
      <c r="W45" s="2">
        <v>610596574.7099992</v>
      </c>
      <c r="X45" s="2">
        <f t="shared" si="0"/>
        <v>32.683242598670944</v>
      </c>
      <c r="Y45" s="3">
        <v>39900</v>
      </c>
      <c r="Z45" s="3">
        <v>102863802</v>
      </c>
      <c r="AA45" s="2">
        <v>634731225.95999932</v>
      </c>
      <c r="AB45" s="2">
        <f t="shared" si="1"/>
        <v>34.044463431031353</v>
      </c>
    </row>
    <row r="46" spans="1:28" x14ac:dyDescent="0.2">
      <c r="A46" s="1">
        <v>2013917</v>
      </c>
      <c r="B46" s="1">
        <v>250422</v>
      </c>
      <c r="C46" s="1" t="s">
        <v>152</v>
      </c>
      <c r="D46" s="1" t="s">
        <v>150</v>
      </c>
      <c r="E46" s="1" t="s">
        <v>151</v>
      </c>
      <c r="F46" s="1" t="s">
        <v>1168</v>
      </c>
      <c r="G46" s="1" t="s">
        <v>16</v>
      </c>
      <c r="H46" s="1" t="s">
        <v>17</v>
      </c>
      <c r="I46" s="1">
        <v>50205020</v>
      </c>
      <c r="J46" s="1" t="s">
        <v>1078</v>
      </c>
      <c r="K46" s="1" t="s">
        <v>7</v>
      </c>
      <c r="L46" s="2">
        <f>VLOOKUP(D46,'[1]OHLC and Turnover'!$G$3:$N$347,8,FALSE)</f>
        <v>0.5</v>
      </c>
      <c r="M46" s="4">
        <f>VLOOKUP(D46,'[1]OHLC and Turnover'!$G$3:$O$347,9,FALSE)</f>
        <v>44925</v>
      </c>
      <c r="N46" s="2">
        <v>1.28</v>
      </c>
      <c r="O46" s="4">
        <v>44560</v>
      </c>
      <c r="P46" s="5"/>
      <c r="Q46" s="6">
        <f t="shared" si="2"/>
        <v>-0.609375</v>
      </c>
      <c r="R46" s="3">
        <v>110906775</v>
      </c>
      <c r="S46" s="3">
        <f t="shared" si="3"/>
        <v>55453387.5</v>
      </c>
      <c r="T46">
        <v>257</v>
      </c>
      <c r="U46" s="3">
        <v>2699</v>
      </c>
      <c r="V46" s="3">
        <v>24693498</v>
      </c>
      <c r="W46" s="2">
        <v>19600321.750000011</v>
      </c>
      <c r="X46" s="2">
        <f t="shared" si="0"/>
        <v>22.265094264980657</v>
      </c>
      <c r="Y46" s="3">
        <v>2699</v>
      </c>
      <c r="Z46" s="3">
        <v>24693498</v>
      </c>
      <c r="AA46" s="2">
        <v>19600321.750000011</v>
      </c>
      <c r="AB46" s="2">
        <f t="shared" si="1"/>
        <v>22.265094264980657</v>
      </c>
    </row>
    <row r="47" spans="1:28" x14ac:dyDescent="0.2">
      <c r="A47" s="1">
        <v>2015603</v>
      </c>
      <c r="B47" s="1">
        <v>219548</v>
      </c>
      <c r="C47" s="1" t="s">
        <v>155</v>
      </c>
      <c r="D47" s="1" t="s">
        <v>153</v>
      </c>
      <c r="E47" s="1" t="s">
        <v>154</v>
      </c>
      <c r="F47" s="1" t="s">
        <v>1167</v>
      </c>
      <c r="G47" s="1" t="s">
        <v>16</v>
      </c>
      <c r="H47" s="1" t="s">
        <v>5</v>
      </c>
      <c r="I47" s="1">
        <v>30201020</v>
      </c>
      <c r="J47" s="1" t="s">
        <v>1100</v>
      </c>
      <c r="K47" s="1" t="s">
        <v>7</v>
      </c>
      <c r="L47" s="2">
        <f>VLOOKUP(D47,'[1]OHLC and Turnover'!$G$3:$N$347,8,FALSE)</f>
        <v>7.86</v>
      </c>
      <c r="M47" s="4">
        <f>VLOOKUP(D47,'[1]OHLC and Turnover'!$G$3:$O$347,9,FALSE)</f>
        <v>44925</v>
      </c>
      <c r="N47" s="2">
        <v>10.36</v>
      </c>
      <c r="O47" s="4">
        <v>44560</v>
      </c>
      <c r="P47" s="5"/>
      <c r="Q47" s="6">
        <f t="shared" si="2"/>
        <v>-0.24131274131274125</v>
      </c>
      <c r="R47" s="3">
        <v>401364824</v>
      </c>
      <c r="S47" s="3">
        <f t="shared" si="3"/>
        <v>3154727516.6400003</v>
      </c>
      <c r="T47">
        <v>257</v>
      </c>
      <c r="U47" s="3">
        <v>63797</v>
      </c>
      <c r="V47" s="3">
        <v>105785493</v>
      </c>
      <c r="W47" s="2">
        <v>935651154.91999984</v>
      </c>
      <c r="X47" s="2">
        <f t="shared" si="0"/>
        <v>26.356443483447865</v>
      </c>
      <c r="Y47" s="3">
        <v>63835</v>
      </c>
      <c r="Z47" s="3">
        <v>126983994</v>
      </c>
      <c r="AA47" s="2">
        <v>1122356202.5999994</v>
      </c>
      <c r="AB47" s="2">
        <f t="shared" si="1"/>
        <v>31.63804758336271</v>
      </c>
    </row>
    <row r="48" spans="1:28" x14ac:dyDescent="0.2">
      <c r="A48" s="1">
        <v>2015515</v>
      </c>
      <c r="B48" s="1">
        <v>168417</v>
      </c>
      <c r="C48" s="1" t="s">
        <v>159</v>
      </c>
      <c r="D48" s="1" t="s">
        <v>156</v>
      </c>
      <c r="E48" s="1" t="s">
        <v>157</v>
      </c>
      <c r="F48" s="1" t="s">
        <v>1167</v>
      </c>
      <c r="G48" s="1" t="s">
        <v>158</v>
      </c>
      <c r="H48" s="1" t="s">
        <v>28</v>
      </c>
      <c r="I48" s="1">
        <v>45102010</v>
      </c>
      <c r="J48" s="1" t="s">
        <v>1085</v>
      </c>
      <c r="K48" s="1" t="s">
        <v>7</v>
      </c>
      <c r="L48" s="2">
        <f>VLOOKUP(D48,'[1]OHLC and Turnover'!$G$3:$N$347,8,FALSE)</f>
        <v>616</v>
      </c>
      <c r="M48" s="4">
        <f>VLOOKUP(D48,'[1]OHLC and Turnover'!$G$3:$O$347,9,FALSE)</f>
        <v>44925</v>
      </c>
      <c r="N48" s="2">
        <v>583.6</v>
      </c>
      <c r="O48" s="4">
        <v>44560</v>
      </c>
      <c r="P48" s="5"/>
      <c r="Q48" s="6">
        <f t="shared" si="2"/>
        <v>5.5517477724468772E-2</v>
      </c>
      <c r="R48" s="3">
        <v>59143000</v>
      </c>
      <c r="S48" s="3">
        <f t="shared" si="3"/>
        <v>36432088000</v>
      </c>
      <c r="T48">
        <v>257</v>
      </c>
      <c r="U48" s="3">
        <v>253291</v>
      </c>
      <c r="V48" s="3">
        <v>19213890</v>
      </c>
      <c r="W48" s="2">
        <v>10989362812.4</v>
      </c>
      <c r="X48" s="2">
        <f t="shared" si="0"/>
        <v>32.48717515175084</v>
      </c>
      <c r="Y48" s="3">
        <v>253434</v>
      </c>
      <c r="Z48" s="3">
        <v>21006608</v>
      </c>
      <c r="AA48" s="2">
        <v>11995862210.610001</v>
      </c>
      <c r="AB48" s="2">
        <f t="shared" si="1"/>
        <v>35.518333530595335</v>
      </c>
    </row>
    <row r="49" spans="1:28" x14ac:dyDescent="0.2">
      <c r="A49" s="1">
        <v>2013915</v>
      </c>
      <c r="B49" s="1">
        <v>238907</v>
      </c>
      <c r="C49" s="1" t="s">
        <v>162</v>
      </c>
      <c r="D49" s="1" t="s">
        <v>160</v>
      </c>
      <c r="E49" s="1" t="s">
        <v>161</v>
      </c>
      <c r="F49" s="1" t="s">
        <v>1168</v>
      </c>
      <c r="G49" s="1" t="s">
        <v>16</v>
      </c>
      <c r="H49" s="1" t="s">
        <v>17</v>
      </c>
      <c r="I49" s="1">
        <v>99999999</v>
      </c>
      <c r="K49" s="1" t="s">
        <v>7</v>
      </c>
      <c r="L49" s="2">
        <f>VLOOKUP(D49,'[1]OHLC and Turnover'!$G$3:$N$347,8,FALSE)</f>
        <v>50</v>
      </c>
      <c r="M49" s="4">
        <f>VLOOKUP(D49,'[1]OHLC and Turnover'!$G$3:$O$347,9,FALSE)</f>
        <v>44915</v>
      </c>
      <c r="N49" s="2">
        <v>50.5</v>
      </c>
      <c r="O49" s="4">
        <v>44560</v>
      </c>
      <c r="P49" s="5"/>
      <c r="Q49" s="6">
        <f t="shared" si="2"/>
        <v>-9.9009900990099011E-3</v>
      </c>
      <c r="R49" s="3">
        <v>6688232</v>
      </c>
      <c r="S49" s="3">
        <f t="shared" si="3"/>
        <v>334411600</v>
      </c>
      <c r="T49">
        <v>257</v>
      </c>
      <c r="U49" s="3">
        <v>128</v>
      </c>
      <c r="V49" s="3">
        <v>91871</v>
      </c>
      <c r="W49" s="2">
        <v>4373120.7</v>
      </c>
      <c r="X49" s="2">
        <f t="shared" si="0"/>
        <v>1.3736216088197897</v>
      </c>
      <c r="Y49" s="3">
        <v>128</v>
      </c>
      <c r="Z49" s="3">
        <v>91871</v>
      </c>
      <c r="AA49" s="2">
        <v>4373120.7</v>
      </c>
      <c r="AB49" s="2">
        <f t="shared" si="1"/>
        <v>1.3736216088197897</v>
      </c>
    </row>
    <row r="50" spans="1:28" x14ac:dyDescent="0.2">
      <c r="A50" s="1">
        <v>2349142</v>
      </c>
      <c r="B50" s="1">
        <v>256767</v>
      </c>
      <c r="C50" s="1" t="s">
        <v>166</v>
      </c>
      <c r="D50" s="1" t="s">
        <v>163</v>
      </c>
      <c r="E50" s="1" t="s">
        <v>164</v>
      </c>
      <c r="F50" s="1" t="s">
        <v>1168</v>
      </c>
      <c r="G50" s="1" t="s">
        <v>165</v>
      </c>
      <c r="H50" s="1" t="s">
        <v>17</v>
      </c>
      <c r="I50" s="1">
        <v>45102010</v>
      </c>
      <c r="J50" s="1" t="s">
        <v>1085</v>
      </c>
      <c r="K50" s="1" t="s">
        <v>7</v>
      </c>
      <c r="L50" s="2">
        <f>VLOOKUP(D50,'[1]OHLC and Turnover'!$G$3:$N$347,8,FALSE)</f>
        <v>5</v>
      </c>
      <c r="M50" s="4">
        <f>VLOOKUP(D50,'[1]OHLC and Turnover'!$G$3:$O$347,9,FALSE)</f>
        <v>44917</v>
      </c>
      <c r="N50" s="2">
        <v>14</v>
      </c>
      <c r="O50" s="4">
        <v>44560</v>
      </c>
      <c r="P50" s="5"/>
      <c r="Q50" s="6">
        <f t="shared" si="2"/>
        <v>-0.6428571428571429</v>
      </c>
      <c r="R50" s="3">
        <v>40369983</v>
      </c>
      <c r="S50" s="3">
        <f t="shared" si="3"/>
        <v>201849915</v>
      </c>
      <c r="T50">
        <v>257</v>
      </c>
      <c r="U50" s="3">
        <v>360</v>
      </c>
      <c r="V50" s="3">
        <v>1196075</v>
      </c>
      <c r="W50" s="2">
        <v>8656376.0399999991</v>
      </c>
      <c r="X50" s="2">
        <f t="shared" si="0"/>
        <v>2.962783016282172</v>
      </c>
      <c r="Y50" s="3">
        <v>371</v>
      </c>
      <c r="Z50" s="3">
        <v>2071702</v>
      </c>
      <c r="AA50" s="2">
        <v>14659245.140000001</v>
      </c>
      <c r="AB50" s="2">
        <f t="shared" si="1"/>
        <v>5.1317881407084069</v>
      </c>
    </row>
    <row r="51" spans="1:28" x14ac:dyDescent="0.2">
      <c r="A51" s="1">
        <v>2015554</v>
      </c>
      <c r="B51" s="1">
        <v>49410</v>
      </c>
      <c r="C51" s="1" t="s">
        <v>169</v>
      </c>
      <c r="D51" s="1" t="s">
        <v>167</v>
      </c>
      <c r="E51" s="1" t="s">
        <v>168</v>
      </c>
      <c r="F51" s="1" t="s">
        <v>1167</v>
      </c>
      <c r="G51" s="1" t="s">
        <v>16</v>
      </c>
      <c r="H51" s="1" t="s">
        <v>5</v>
      </c>
      <c r="I51" s="1">
        <v>50206030</v>
      </c>
      <c r="J51" s="1" t="s">
        <v>1074</v>
      </c>
      <c r="K51" s="1" t="s">
        <v>7</v>
      </c>
      <c r="L51" s="2">
        <f>VLOOKUP(D51,'[1]OHLC and Turnover'!$G$3:$N$347,8,FALSE)</f>
        <v>14.28</v>
      </c>
      <c r="M51" s="4">
        <f>VLOOKUP(D51,'[1]OHLC and Turnover'!$G$3:$O$347,9,FALSE)</f>
        <v>44925</v>
      </c>
      <c r="N51" s="2">
        <v>14.1</v>
      </c>
      <c r="O51" s="4">
        <v>44560</v>
      </c>
      <c r="P51" s="5"/>
      <c r="Q51" s="6">
        <f t="shared" si="2"/>
        <v>1.2765957446808491E-2</v>
      </c>
      <c r="R51" s="3">
        <v>253136666</v>
      </c>
      <c r="S51" s="3">
        <f t="shared" si="3"/>
        <v>3614791590.48</v>
      </c>
      <c r="T51">
        <v>257</v>
      </c>
      <c r="U51" s="3">
        <v>113811</v>
      </c>
      <c r="V51" s="3">
        <v>161497305</v>
      </c>
      <c r="W51" s="2">
        <v>2756690473.75</v>
      </c>
      <c r="X51" s="2">
        <f t="shared" si="0"/>
        <v>63.798464107131757</v>
      </c>
      <c r="Y51" s="3">
        <v>113847</v>
      </c>
      <c r="Z51" s="3">
        <v>175351539</v>
      </c>
      <c r="AA51" s="2">
        <v>2994883206.4999995</v>
      </c>
      <c r="AB51" s="2">
        <f t="shared" si="1"/>
        <v>69.271489496507783</v>
      </c>
    </row>
    <row r="52" spans="1:28" x14ac:dyDescent="0.2">
      <c r="A52" s="1">
        <v>2999678</v>
      </c>
      <c r="B52" s="1">
        <v>203767</v>
      </c>
      <c r="C52" s="1" t="s">
        <v>172</v>
      </c>
      <c r="D52" s="1" t="s">
        <v>170</v>
      </c>
      <c r="E52" s="1" t="s">
        <v>171</v>
      </c>
      <c r="F52" s="1" t="s">
        <v>1168</v>
      </c>
      <c r="G52" s="1" t="s">
        <v>25</v>
      </c>
      <c r="H52" s="1" t="s">
        <v>17</v>
      </c>
      <c r="I52" s="1">
        <v>20103010</v>
      </c>
      <c r="J52" s="1" t="s">
        <v>1092</v>
      </c>
      <c r="K52" s="1" t="s">
        <v>7</v>
      </c>
      <c r="L52" s="2">
        <f>VLOOKUP(D52,'[1]OHLC and Turnover'!$G$3:$N$347,8,FALSE)</f>
        <v>4.1989999999999998</v>
      </c>
      <c r="M52" s="4">
        <f>VLOOKUP(D52,'[1]OHLC and Turnover'!$G$3:$O$347,9,FALSE)</f>
        <v>44922</v>
      </c>
      <c r="N52" s="2"/>
      <c r="O52" s="4"/>
      <c r="P52" s="5">
        <v>4.5</v>
      </c>
      <c r="Q52" s="6" t="str">
        <f t="shared" si="2"/>
        <v>NA</v>
      </c>
      <c r="R52" s="3">
        <v>739195148</v>
      </c>
      <c r="S52" s="3">
        <f t="shared" si="3"/>
        <v>3103880426.4519997</v>
      </c>
      <c r="T52">
        <v>12</v>
      </c>
      <c r="U52" s="3">
        <v>41</v>
      </c>
      <c r="V52" s="3">
        <v>68165</v>
      </c>
      <c r="W52" s="2">
        <v>289458.8</v>
      </c>
      <c r="X52" s="2">
        <f t="shared" si="0"/>
        <v>9.221516156380399E-3</v>
      </c>
      <c r="Y52" s="3">
        <v>43</v>
      </c>
      <c r="Z52" s="3">
        <v>381766</v>
      </c>
      <c r="AA52" s="2">
        <v>1631400.9500000002</v>
      </c>
      <c r="AB52" s="2">
        <f t="shared" si="1"/>
        <v>5.1646172331206913E-2</v>
      </c>
    </row>
    <row r="53" spans="1:28" x14ac:dyDescent="0.2">
      <c r="A53" s="1">
        <v>2232931</v>
      </c>
      <c r="B53" s="1">
        <v>254313</v>
      </c>
      <c r="C53" s="1" t="s">
        <v>175</v>
      </c>
      <c r="D53" s="1" t="s">
        <v>173</v>
      </c>
      <c r="E53" s="1" t="s">
        <v>174</v>
      </c>
      <c r="F53" s="1" t="s">
        <v>1168</v>
      </c>
      <c r="G53" s="1" t="s">
        <v>16</v>
      </c>
      <c r="H53" s="1" t="s">
        <v>17</v>
      </c>
      <c r="I53" s="1">
        <v>55201010</v>
      </c>
      <c r="J53" s="1" t="s">
        <v>1101</v>
      </c>
      <c r="K53" s="1" t="s">
        <v>7</v>
      </c>
      <c r="L53" s="2">
        <f>VLOOKUP(D53,'[1]OHLC and Turnover'!$G$3:$N$347,8,FALSE)</f>
        <v>10.16</v>
      </c>
      <c r="M53" s="4">
        <f>VLOOKUP(D53,'[1]OHLC and Turnover'!$G$3:$O$347,9,FALSE)</f>
        <v>44925</v>
      </c>
      <c r="N53" s="2">
        <v>67.14</v>
      </c>
      <c r="O53" s="4">
        <v>44560</v>
      </c>
      <c r="P53" s="5"/>
      <c r="Q53" s="6">
        <f t="shared" si="2"/>
        <v>-0.84867441167709268</v>
      </c>
      <c r="R53" s="3">
        <v>41970140</v>
      </c>
      <c r="S53" s="3">
        <f t="shared" si="3"/>
        <v>426416622.39999998</v>
      </c>
      <c r="T53">
        <v>257</v>
      </c>
      <c r="U53" s="3">
        <v>103191</v>
      </c>
      <c r="V53" s="3">
        <v>74354167</v>
      </c>
      <c r="W53" s="2">
        <v>2151242202.3599997</v>
      </c>
      <c r="X53" s="2">
        <f t="shared" si="0"/>
        <v>177.15968305085471</v>
      </c>
      <c r="Y53" s="3">
        <v>103217</v>
      </c>
      <c r="Z53" s="3">
        <v>85746933</v>
      </c>
      <c r="AA53" s="2">
        <v>2554039564.6399999</v>
      </c>
      <c r="AB53" s="2">
        <f t="shared" si="1"/>
        <v>204.30461513828641</v>
      </c>
    </row>
    <row r="54" spans="1:28" x14ac:dyDescent="0.2">
      <c r="A54" s="1">
        <v>2015602</v>
      </c>
      <c r="B54" s="1">
        <v>228315</v>
      </c>
      <c r="C54" s="1" t="s">
        <v>178</v>
      </c>
      <c r="D54" s="1" t="s">
        <v>176</v>
      </c>
      <c r="E54" s="1" t="s">
        <v>177</v>
      </c>
      <c r="F54" s="1" t="s">
        <v>1167</v>
      </c>
      <c r="G54" s="1" t="s">
        <v>16</v>
      </c>
      <c r="H54" s="1" t="s">
        <v>28</v>
      </c>
      <c r="I54" s="1">
        <v>20103010</v>
      </c>
      <c r="J54" s="1" t="s">
        <v>1092</v>
      </c>
      <c r="K54" s="1" t="s">
        <v>7</v>
      </c>
      <c r="L54" s="2">
        <f>VLOOKUP(D54,'[1]OHLC and Turnover'!$G$3:$N$347,8,FALSE)</f>
        <v>7.47</v>
      </c>
      <c r="M54" s="4">
        <f>VLOOKUP(D54,'[1]OHLC and Turnover'!$G$3:$O$347,9,FALSE)</f>
        <v>44925</v>
      </c>
      <c r="N54" s="2">
        <v>20.28</v>
      </c>
      <c r="O54" s="4">
        <v>44560</v>
      </c>
      <c r="P54" s="5"/>
      <c r="Q54" s="6">
        <f t="shared" si="2"/>
        <v>-0.63165680473372787</v>
      </c>
      <c r="R54" s="3">
        <v>88660532</v>
      </c>
      <c r="S54" s="3">
        <f t="shared" si="3"/>
        <v>662294174.03999996</v>
      </c>
      <c r="T54">
        <v>257</v>
      </c>
      <c r="U54" s="3">
        <v>51527</v>
      </c>
      <c r="V54" s="3">
        <v>44746833</v>
      </c>
      <c r="W54" s="2">
        <v>536315533.58000004</v>
      </c>
      <c r="X54" s="2">
        <f t="shared" si="0"/>
        <v>50.469844913630787</v>
      </c>
      <c r="Y54" s="3">
        <v>51534</v>
      </c>
      <c r="Z54" s="3">
        <v>45341653</v>
      </c>
      <c r="AA54" s="2">
        <v>545215409.28000009</v>
      </c>
      <c r="AB54" s="2">
        <f t="shared" si="1"/>
        <v>51.140740955626121</v>
      </c>
    </row>
    <row r="55" spans="1:28" x14ac:dyDescent="0.2">
      <c r="A55" s="1">
        <v>2014104</v>
      </c>
      <c r="B55" s="1">
        <v>250330</v>
      </c>
      <c r="C55" s="1" t="s">
        <v>181</v>
      </c>
      <c r="D55" s="1" t="s">
        <v>179</v>
      </c>
      <c r="E55" s="1" t="s">
        <v>180</v>
      </c>
      <c r="F55" s="1" t="s">
        <v>1167</v>
      </c>
      <c r="G55" s="1" t="s">
        <v>16</v>
      </c>
      <c r="H55" s="1" t="s">
        <v>5</v>
      </c>
      <c r="I55" s="1">
        <v>50203030</v>
      </c>
      <c r="J55" s="1" t="s">
        <v>1102</v>
      </c>
      <c r="K55" s="1" t="s">
        <v>7</v>
      </c>
      <c r="L55" s="2">
        <f>VLOOKUP(D55,'[1]OHLC and Turnover'!$G$3:$N$347,8,FALSE)</f>
        <v>45.9</v>
      </c>
      <c r="M55" s="4">
        <f>VLOOKUP(D55,'[1]OHLC and Turnover'!$G$3:$O$347,9,FALSE)</f>
        <v>44925</v>
      </c>
      <c r="N55" s="2">
        <v>75</v>
      </c>
      <c r="O55" s="4">
        <v>44560</v>
      </c>
      <c r="P55" s="5"/>
      <c r="Q55" s="6">
        <f t="shared" si="2"/>
        <v>-0.38800000000000001</v>
      </c>
      <c r="R55" s="3">
        <v>191347992</v>
      </c>
      <c r="S55" s="3">
        <f t="shared" si="3"/>
        <v>8782872832.7999992</v>
      </c>
      <c r="T55">
        <v>257</v>
      </c>
      <c r="U55" s="3">
        <v>99309</v>
      </c>
      <c r="V55" s="3">
        <v>19716987</v>
      </c>
      <c r="W55" s="2">
        <v>1268438186.1499979</v>
      </c>
      <c r="X55" s="2">
        <f t="shared" si="0"/>
        <v>10.304256027938877</v>
      </c>
      <c r="Y55" s="3">
        <v>99350</v>
      </c>
      <c r="Z55" s="3">
        <v>28823995</v>
      </c>
      <c r="AA55" s="2">
        <v>1620053172.2999983</v>
      </c>
      <c r="AB55" s="2">
        <f t="shared" si="1"/>
        <v>15.063651673961648</v>
      </c>
    </row>
    <row r="56" spans="1:28" x14ac:dyDescent="0.2">
      <c r="A56" s="1">
        <v>2998824</v>
      </c>
      <c r="B56" s="1">
        <v>168604</v>
      </c>
      <c r="C56" s="1" t="s">
        <v>184</v>
      </c>
      <c r="D56" s="1" t="s">
        <v>182</v>
      </c>
      <c r="E56" s="1" t="s">
        <v>183</v>
      </c>
      <c r="F56" s="1" t="s">
        <v>1167</v>
      </c>
      <c r="G56" s="1" t="s">
        <v>16</v>
      </c>
      <c r="H56" s="1" t="s">
        <v>5</v>
      </c>
      <c r="I56" s="1">
        <v>30101010</v>
      </c>
      <c r="J56" s="1" t="s">
        <v>1076</v>
      </c>
      <c r="K56" s="1" t="s">
        <v>7</v>
      </c>
      <c r="L56" s="2">
        <f>VLOOKUP(D56,'[1]OHLC and Turnover'!$G$3:$N$347,8,FALSE)</f>
        <v>92.01</v>
      </c>
      <c r="M56" s="4">
        <f>VLOOKUP(D56,'[1]OHLC and Turnover'!$G$3:$O$347,9,FALSE)</f>
        <v>44925</v>
      </c>
      <c r="N56" s="2"/>
      <c r="O56" s="4"/>
      <c r="P56" s="5">
        <v>91.7</v>
      </c>
      <c r="Q56" s="6" t="str">
        <f t="shared" si="2"/>
        <v>NA</v>
      </c>
      <c r="R56" s="3">
        <v>5680198</v>
      </c>
      <c r="S56" s="3">
        <f t="shared" si="3"/>
        <v>522635017.98000002</v>
      </c>
      <c r="T56">
        <v>13</v>
      </c>
      <c r="U56" s="3">
        <v>184</v>
      </c>
      <c r="V56" s="3">
        <v>48182</v>
      </c>
      <c r="W56" s="2">
        <v>4541524.3400000008</v>
      </c>
      <c r="X56" s="2">
        <f t="shared" si="0"/>
        <v>0.84824507878070443</v>
      </c>
      <c r="Y56" s="3">
        <v>185</v>
      </c>
      <c r="Z56" s="3">
        <v>58182</v>
      </c>
      <c r="AA56" s="2">
        <v>5491524.3400000008</v>
      </c>
      <c r="AB56" s="2">
        <f t="shared" si="1"/>
        <v>1.024295279847639</v>
      </c>
    </row>
    <row r="57" spans="1:28" x14ac:dyDescent="0.2">
      <c r="A57" s="1">
        <v>2337459</v>
      </c>
      <c r="B57" s="1">
        <v>237246</v>
      </c>
      <c r="C57" s="1" t="s">
        <v>187</v>
      </c>
      <c r="D57" s="1" t="s">
        <v>185</v>
      </c>
      <c r="E57" s="1" t="s">
        <v>186</v>
      </c>
      <c r="F57" s="1" t="s">
        <v>1168</v>
      </c>
      <c r="G57" s="1" t="s">
        <v>16</v>
      </c>
      <c r="H57" s="1" t="s">
        <v>17</v>
      </c>
      <c r="I57" s="1">
        <v>45102010</v>
      </c>
      <c r="J57" s="1" t="s">
        <v>1085</v>
      </c>
      <c r="K57" s="1" t="s">
        <v>7</v>
      </c>
      <c r="L57" s="2">
        <f>VLOOKUP(D57,'[1]OHLC and Turnover'!$G$3:$N$347,8,FALSE)</f>
        <v>6</v>
      </c>
      <c r="M57" s="4">
        <f>VLOOKUP(D57,'[1]OHLC and Turnover'!$G$3:$O$347,9,FALSE)</f>
        <v>44925</v>
      </c>
      <c r="N57" s="2">
        <v>14.44</v>
      </c>
      <c r="O57" s="4">
        <v>44560</v>
      </c>
      <c r="P57" s="5"/>
      <c r="Q57" s="6">
        <f t="shared" si="2"/>
        <v>-0.58448753462603875</v>
      </c>
      <c r="R57" s="3">
        <v>13400000</v>
      </c>
      <c r="S57" s="3">
        <f t="shared" si="3"/>
        <v>80400000</v>
      </c>
      <c r="T57">
        <v>257</v>
      </c>
      <c r="U57" s="3">
        <v>1433</v>
      </c>
      <c r="V57" s="3">
        <v>1403198</v>
      </c>
      <c r="W57" s="2">
        <v>16386290.380000003</v>
      </c>
      <c r="X57" s="2">
        <f t="shared" si="0"/>
        <v>10.471626865671642</v>
      </c>
      <c r="Y57" s="3">
        <v>1434</v>
      </c>
      <c r="Z57" s="3">
        <v>1430608</v>
      </c>
      <c r="AA57" s="2">
        <v>16687800.380000001</v>
      </c>
      <c r="AB57" s="2">
        <f t="shared" si="1"/>
        <v>10.676179104477612</v>
      </c>
    </row>
    <row r="58" spans="1:28" x14ac:dyDescent="0.2">
      <c r="A58" s="1">
        <v>2010595</v>
      </c>
      <c r="B58" s="1">
        <v>219090</v>
      </c>
      <c r="C58" s="1" t="s">
        <v>190</v>
      </c>
      <c r="D58" s="1" t="s">
        <v>188</v>
      </c>
      <c r="E58" s="1" t="s">
        <v>189</v>
      </c>
      <c r="F58" s="1" t="s">
        <v>1168</v>
      </c>
      <c r="G58" s="1" t="s">
        <v>16</v>
      </c>
      <c r="H58" s="1" t="s">
        <v>17</v>
      </c>
      <c r="I58" s="1">
        <v>40202010</v>
      </c>
      <c r="J58" s="1" t="s">
        <v>1103</v>
      </c>
      <c r="K58" s="1" t="s">
        <v>7</v>
      </c>
      <c r="L58" s="2">
        <f>VLOOKUP(D58,'[1]OHLC and Turnover'!$G$3:$N$347,8,FALSE)</f>
        <v>0.86</v>
      </c>
      <c r="M58" s="4">
        <f>VLOOKUP(D58,'[1]OHLC and Turnover'!$G$3:$O$347,9,FALSE)</f>
        <v>44925</v>
      </c>
      <c r="N58" s="2">
        <v>1.72</v>
      </c>
      <c r="O58" s="4">
        <v>44560</v>
      </c>
      <c r="P58" s="5"/>
      <c r="Q58" s="6">
        <f t="shared" si="2"/>
        <v>-0.5</v>
      </c>
      <c r="R58" s="3">
        <v>38890632</v>
      </c>
      <c r="S58" s="3">
        <f t="shared" si="3"/>
        <v>33445943.52</v>
      </c>
      <c r="T58">
        <v>257</v>
      </c>
      <c r="U58" s="3">
        <v>1118</v>
      </c>
      <c r="V58" s="3">
        <v>3371341</v>
      </c>
      <c r="W58" s="2">
        <v>4197063.540000001</v>
      </c>
      <c r="X58" s="2">
        <f t="shared" si="0"/>
        <v>8.6687740122094183</v>
      </c>
      <c r="Y58" s="3">
        <v>1118</v>
      </c>
      <c r="Z58" s="3">
        <v>3371341</v>
      </c>
      <c r="AA58" s="2">
        <v>4197063.540000001</v>
      </c>
      <c r="AB58" s="2">
        <f t="shared" si="1"/>
        <v>8.6687740122094183</v>
      </c>
    </row>
    <row r="59" spans="1:28" x14ac:dyDescent="0.2">
      <c r="A59" s="1">
        <v>2015547</v>
      </c>
      <c r="B59" s="1">
        <v>26360</v>
      </c>
      <c r="C59" s="1" t="s">
        <v>193</v>
      </c>
      <c r="D59" s="1" t="s">
        <v>191</v>
      </c>
      <c r="E59" s="1" t="s">
        <v>192</v>
      </c>
      <c r="F59" s="1" t="s">
        <v>1167</v>
      </c>
      <c r="G59" s="1" t="s">
        <v>16</v>
      </c>
      <c r="H59" s="1" t="s">
        <v>5</v>
      </c>
      <c r="I59" s="1">
        <v>50203000</v>
      </c>
      <c r="J59" s="1" t="s">
        <v>1104</v>
      </c>
      <c r="K59" s="1" t="s">
        <v>7</v>
      </c>
      <c r="L59" s="2">
        <f>VLOOKUP(D59,'[1]OHLC and Turnover'!$G$3:$N$347,8,FALSE)</f>
        <v>287</v>
      </c>
      <c r="M59" s="4">
        <f>VLOOKUP(D59,'[1]OHLC and Turnover'!$G$3:$O$347,9,FALSE)</f>
        <v>44925</v>
      </c>
      <c r="N59" s="2">
        <v>355</v>
      </c>
      <c r="O59" s="4">
        <v>44560</v>
      </c>
      <c r="P59" s="5"/>
      <c r="Q59" s="6">
        <f t="shared" si="2"/>
        <v>-0.19154929577464788</v>
      </c>
      <c r="R59" s="3">
        <v>42531893</v>
      </c>
      <c r="S59" s="3">
        <f t="shared" si="3"/>
        <v>12206653291</v>
      </c>
      <c r="T59">
        <v>257</v>
      </c>
      <c r="U59" s="3">
        <v>71340</v>
      </c>
      <c r="V59" s="3">
        <v>4322461</v>
      </c>
      <c r="W59" s="2">
        <v>1468477423.5</v>
      </c>
      <c r="X59" s="2">
        <f t="shared" si="0"/>
        <v>10.162870013803524</v>
      </c>
      <c r="Y59" s="3">
        <v>71459</v>
      </c>
      <c r="Z59" s="3">
        <v>5229997</v>
      </c>
      <c r="AA59" s="2">
        <v>1773022869.2700002</v>
      </c>
      <c r="AB59" s="2">
        <f t="shared" si="1"/>
        <v>12.296647600425404</v>
      </c>
    </row>
    <row r="60" spans="1:28" x14ac:dyDescent="0.2">
      <c r="A60" s="1">
        <v>2015546</v>
      </c>
      <c r="B60" s="1">
        <v>42306</v>
      </c>
      <c r="C60" s="1" t="s">
        <v>196</v>
      </c>
      <c r="D60" s="1" t="s">
        <v>194</v>
      </c>
      <c r="E60" s="1" t="s">
        <v>195</v>
      </c>
      <c r="F60" s="1" t="s">
        <v>1167</v>
      </c>
      <c r="G60" s="1" t="s">
        <v>16</v>
      </c>
      <c r="H60" s="1" t="s">
        <v>5</v>
      </c>
      <c r="I60" s="1">
        <v>50204000</v>
      </c>
      <c r="J60" s="1" t="s">
        <v>1089</v>
      </c>
      <c r="K60" s="1" t="s">
        <v>7</v>
      </c>
      <c r="L60" s="2">
        <f>VLOOKUP(D60,'[1]OHLC and Turnover'!$G$3:$N$347,8,FALSE)</f>
        <v>1.4</v>
      </c>
      <c r="M60" s="4">
        <f>VLOOKUP(D60,'[1]OHLC and Turnover'!$G$3:$O$347,9,FALSE)</f>
        <v>44925</v>
      </c>
      <c r="N60" s="2">
        <v>9.32</v>
      </c>
      <c r="O60" s="4">
        <v>44560</v>
      </c>
      <c r="P60" s="5"/>
      <c r="Q60" s="6">
        <f t="shared" si="2"/>
        <v>-0.84978540772532185</v>
      </c>
      <c r="R60" s="3">
        <v>152490851</v>
      </c>
      <c r="S60" s="3">
        <f t="shared" si="3"/>
        <v>213487191.39999998</v>
      </c>
      <c r="T60">
        <v>257</v>
      </c>
      <c r="U60" s="3">
        <v>5005</v>
      </c>
      <c r="V60" s="3">
        <v>26947048</v>
      </c>
      <c r="W60" s="2">
        <v>61434534.660000026</v>
      </c>
      <c r="X60" s="2">
        <f t="shared" si="0"/>
        <v>17.671255569293137</v>
      </c>
      <c r="Y60" s="3">
        <v>5009</v>
      </c>
      <c r="Z60" s="3">
        <v>27647048</v>
      </c>
      <c r="AA60" s="2">
        <v>62952534.660000026</v>
      </c>
      <c r="AB60" s="2">
        <f t="shared" si="1"/>
        <v>18.13029950236162</v>
      </c>
    </row>
    <row r="61" spans="1:28" x14ac:dyDescent="0.2">
      <c r="A61" s="1">
        <v>2015534</v>
      </c>
      <c r="B61" s="1">
        <v>228039</v>
      </c>
      <c r="C61" s="1" t="s">
        <v>199</v>
      </c>
      <c r="D61" s="1" t="s">
        <v>197</v>
      </c>
      <c r="E61" s="1" t="s">
        <v>198</v>
      </c>
      <c r="F61" s="1" t="s">
        <v>1167</v>
      </c>
      <c r="G61" s="1" t="s">
        <v>4</v>
      </c>
      <c r="H61" s="1" t="s">
        <v>5</v>
      </c>
      <c r="I61" s="1">
        <v>60101030</v>
      </c>
      <c r="J61" s="1" t="s">
        <v>1084</v>
      </c>
      <c r="K61" s="1" t="s">
        <v>7</v>
      </c>
      <c r="L61" s="2">
        <f>VLOOKUP(D61,'[1]OHLC and Turnover'!$G$3:$N$347,8,FALSE)</f>
        <v>53.35</v>
      </c>
      <c r="M61" s="4">
        <f>VLOOKUP(D61,'[1]OHLC and Turnover'!$G$3:$O$347,9,FALSE)</f>
        <v>44925</v>
      </c>
      <c r="N61" s="2">
        <v>18.75</v>
      </c>
      <c r="O61" s="4">
        <v>44560</v>
      </c>
      <c r="P61" s="5"/>
      <c r="Q61" s="6">
        <f t="shared" si="2"/>
        <v>1.8453333333333335</v>
      </c>
      <c r="R61" s="3">
        <v>229263598</v>
      </c>
      <c r="S61" s="3">
        <f t="shared" si="3"/>
        <v>12231212953.300001</v>
      </c>
      <c r="T61">
        <v>257</v>
      </c>
      <c r="U61" s="3">
        <v>393889</v>
      </c>
      <c r="V61" s="3">
        <v>351583248</v>
      </c>
      <c r="W61" s="2">
        <v>13166176392.189999</v>
      </c>
      <c r="X61" s="2">
        <f t="shared" si="0"/>
        <v>153.35328027086098</v>
      </c>
      <c r="Y61" s="3">
        <v>393932</v>
      </c>
      <c r="Z61" s="3">
        <v>367516334</v>
      </c>
      <c r="AA61" s="2">
        <v>13731970330.530001</v>
      </c>
      <c r="AB61" s="2">
        <f t="shared" si="1"/>
        <v>160.30296008876209</v>
      </c>
    </row>
    <row r="62" spans="1:28" x14ac:dyDescent="0.2">
      <c r="A62" s="1">
        <v>2015650</v>
      </c>
      <c r="B62" s="1">
        <v>192674</v>
      </c>
      <c r="C62" s="1" t="s">
        <v>202</v>
      </c>
      <c r="D62" s="1" t="s">
        <v>200</v>
      </c>
      <c r="E62" s="1" t="s">
        <v>201</v>
      </c>
      <c r="F62" s="1" t="s">
        <v>1167</v>
      </c>
      <c r="G62" s="1" t="s">
        <v>16</v>
      </c>
      <c r="H62" s="1" t="s">
        <v>5</v>
      </c>
      <c r="I62" s="1">
        <v>55201020</v>
      </c>
      <c r="J62" s="1" t="s">
        <v>1105</v>
      </c>
      <c r="K62" s="1" t="s">
        <v>7</v>
      </c>
      <c r="L62" s="2">
        <f>VLOOKUP(D62,'[1]OHLC and Turnover'!$G$3:$N$347,8,FALSE)</f>
        <v>152</v>
      </c>
      <c r="M62" s="4">
        <f>VLOOKUP(D62,'[1]OHLC and Turnover'!$G$3:$O$347,9,FALSE)</f>
        <v>44925</v>
      </c>
      <c r="N62" s="2">
        <v>222</v>
      </c>
      <c r="O62" s="4">
        <v>44560</v>
      </c>
      <c r="P62" s="5"/>
      <c r="Q62" s="6">
        <f t="shared" si="2"/>
        <v>-0.31531531531531531</v>
      </c>
      <c r="R62" s="3">
        <v>100000000</v>
      </c>
      <c r="S62" s="3">
        <f t="shared" si="3"/>
        <v>15200000000</v>
      </c>
      <c r="T62">
        <v>257</v>
      </c>
      <c r="U62" s="3">
        <v>109323</v>
      </c>
      <c r="V62" s="3">
        <v>15119022</v>
      </c>
      <c r="W62" s="2">
        <v>2543294999.0000005</v>
      </c>
      <c r="X62" s="2">
        <f t="shared" si="0"/>
        <v>15.119021999999999</v>
      </c>
      <c r="Y62" s="3">
        <v>109449</v>
      </c>
      <c r="Z62" s="3">
        <v>17896912</v>
      </c>
      <c r="AA62" s="2">
        <v>3014625733.9999986</v>
      </c>
      <c r="AB62" s="2">
        <f t="shared" si="1"/>
        <v>17.896912</v>
      </c>
    </row>
    <row r="63" spans="1:28" x14ac:dyDescent="0.2">
      <c r="A63" s="1">
        <v>2015621</v>
      </c>
      <c r="B63" s="1">
        <v>139723</v>
      </c>
      <c r="C63" s="1" t="s">
        <v>205</v>
      </c>
      <c r="D63" s="1" t="s">
        <v>203</v>
      </c>
      <c r="E63" s="1" t="s">
        <v>204</v>
      </c>
      <c r="F63" s="1" t="s">
        <v>1167</v>
      </c>
      <c r="G63" s="1" t="s">
        <v>16</v>
      </c>
      <c r="H63" s="1" t="s">
        <v>5</v>
      </c>
      <c r="I63" s="1">
        <v>10101010</v>
      </c>
      <c r="J63" s="1" t="s">
        <v>1097</v>
      </c>
      <c r="K63" s="1" t="s">
        <v>7</v>
      </c>
      <c r="L63" s="2">
        <f>VLOOKUP(D63,'[1]OHLC and Turnover'!$G$3:$N$347,8,FALSE)</f>
        <v>60</v>
      </c>
      <c r="M63" s="4">
        <f>VLOOKUP(D63,'[1]OHLC and Turnover'!$G$3:$O$347,9,FALSE)</f>
        <v>44925</v>
      </c>
      <c r="N63" s="2">
        <v>75.5</v>
      </c>
      <c r="O63" s="4">
        <v>44560</v>
      </c>
      <c r="P63" s="5"/>
      <c r="Q63" s="6">
        <f t="shared" si="2"/>
        <v>-0.20529801324503311</v>
      </c>
      <c r="R63" s="3">
        <v>103800637</v>
      </c>
      <c r="S63" s="3">
        <f t="shared" si="3"/>
        <v>6228038220</v>
      </c>
      <c r="T63">
        <v>257</v>
      </c>
      <c r="U63" s="3">
        <v>43020</v>
      </c>
      <c r="V63" s="3">
        <v>9593226</v>
      </c>
      <c r="W63" s="2">
        <v>597164638.29999995</v>
      </c>
      <c r="X63" s="2">
        <f t="shared" si="0"/>
        <v>9.2419721855849506</v>
      </c>
      <c r="Y63" s="3">
        <v>43122</v>
      </c>
      <c r="Z63" s="3">
        <v>16815020</v>
      </c>
      <c r="AA63" s="2">
        <v>1031657082.25</v>
      </c>
      <c r="AB63" s="2">
        <f t="shared" si="1"/>
        <v>16.199341820994796</v>
      </c>
    </row>
    <row r="64" spans="1:28" x14ac:dyDescent="0.2">
      <c r="A64" s="1">
        <v>2015535</v>
      </c>
      <c r="B64" s="1">
        <v>247745</v>
      </c>
      <c r="C64" s="1" t="s">
        <v>208</v>
      </c>
      <c r="D64" s="1" t="s">
        <v>206</v>
      </c>
      <c r="E64" s="1" t="s">
        <v>207</v>
      </c>
      <c r="F64" s="1" t="s">
        <v>1167</v>
      </c>
      <c r="G64" s="1" t="s">
        <v>4</v>
      </c>
      <c r="H64" s="1" t="s">
        <v>5</v>
      </c>
      <c r="I64" s="1">
        <v>60101010</v>
      </c>
      <c r="J64" s="1" t="s">
        <v>1086</v>
      </c>
      <c r="K64" s="1" t="s">
        <v>7</v>
      </c>
      <c r="L64" s="2">
        <f>VLOOKUP(D64,'[1]OHLC and Turnover'!$G$3:$N$347,8,FALSE)</f>
        <v>25.14</v>
      </c>
      <c r="M64" s="4">
        <f>VLOOKUP(D64,'[1]OHLC and Turnover'!$G$3:$O$347,9,FALSE)</f>
        <v>44925</v>
      </c>
      <c r="N64" s="2">
        <v>20.100000000000001</v>
      </c>
      <c r="O64" s="4">
        <v>44560</v>
      </c>
      <c r="P64" s="5"/>
      <c r="Q64" s="6">
        <f t="shared" si="2"/>
        <v>0.25074626865671634</v>
      </c>
      <c r="R64" s="3">
        <v>257994300</v>
      </c>
      <c r="S64" s="3">
        <f t="shared" si="3"/>
        <v>6485976702</v>
      </c>
      <c r="T64">
        <v>257</v>
      </c>
      <c r="U64" s="3">
        <v>127251</v>
      </c>
      <c r="V64" s="3">
        <v>90570012</v>
      </c>
      <c r="W64" s="2">
        <v>2277676713.7600007</v>
      </c>
      <c r="X64" s="2">
        <f t="shared" si="0"/>
        <v>35.105431399065793</v>
      </c>
      <c r="Y64" s="3">
        <v>127299</v>
      </c>
      <c r="Z64" s="3">
        <v>95243902</v>
      </c>
      <c r="AA64" s="2">
        <v>2392056070.6600003</v>
      </c>
      <c r="AB64" s="2">
        <f t="shared" si="1"/>
        <v>36.917056694663408</v>
      </c>
    </row>
    <row r="65" spans="1:28" x14ac:dyDescent="0.2">
      <c r="A65" s="1">
        <v>2014103</v>
      </c>
      <c r="B65" s="1">
        <v>204576</v>
      </c>
      <c r="C65" s="1" t="s">
        <v>211</v>
      </c>
      <c r="D65" s="1" t="s">
        <v>209</v>
      </c>
      <c r="E65" s="1" t="s">
        <v>210</v>
      </c>
      <c r="F65" s="1" t="s">
        <v>1168</v>
      </c>
      <c r="G65" s="1" t="s">
        <v>165</v>
      </c>
      <c r="H65" s="1" t="s">
        <v>17</v>
      </c>
      <c r="I65" s="1">
        <v>50206030</v>
      </c>
      <c r="J65" s="1" t="s">
        <v>1074</v>
      </c>
      <c r="K65" s="1" t="s">
        <v>7</v>
      </c>
      <c r="L65" s="2">
        <f>VLOOKUP(D65,'[1]OHLC and Turnover'!$G$3:$N$347,8,FALSE)</f>
        <v>18.600000000000001</v>
      </c>
      <c r="M65" s="4">
        <f>VLOOKUP(D65,'[1]OHLC and Turnover'!$G$3:$O$347,9,FALSE)</f>
        <v>44924</v>
      </c>
      <c r="N65" s="2">
        <v>20</v>
      </c>
      <c r="O65" s="4">
        <v>44560</v>
      </c>
      <c r="P65" s="5"/>
      <c r="Q65" s="6">
        <f t="shared" si="2"/>
        <v>-6.9999999999999923E-2</v>
      </c>
      <c r="R65" s="3">
        <v>159467033</v>
      </c>
      <c r="S65" s="3">
        <f t="shared" si="3"/>
        <v>2966086813.8000002</v>
      </c>
      <c r="T65">
        <v>257</v>
      </c>
      <c r="U65" s="3">
        <v>1028</v>
      </c>
      <c r="V65" s="3">
        <v>721729</v>
      </c>
      <c r="W65" s="2">
        <v>15724954.399999991</v>
      </c>
      <c r="X65" s="2">
        <f t="shared" si="0"/>
        <v>0.45258821614872585</v>
      </c>
      <c r="Y65" s="3">
        <v>1029</v>
      </c>
      <c r="Z65" s="3">
        <v>10289751</v>
      </c>
      <c r="AA65" s="2">
        <v>173401172.94999996</v>
      </c>
      <c r="AB65" s="2">
        <f t="shared" si="1"/>
        <v>6.4525882286905034</v>
      </c>
    </row>
    <row r="66" spans="1:28" x14ac:dyDescent="0.2">
      <c r="A66" s="1">
        <v>2201927</v>
      </c>
      <c r="B66" s="1">
        <v>253875</v>
      </c>
      <c r="C66" s="1" t="s">
        <v>214</v>
      </c>
      <c r="D66" s="1" t="s">
        <v>212</v>
      </c>
      <c r="E66" s="1" t="s">
        <v>213</v>
      </c>
      <c r="F66" s="1" t="s">
        <v>1168</v>
      </c>
      <c r="G66" s="1" t="s">
        <v>16</v>
      </c>
      <c r="H66" s="1" t="s">
        <v>17</v>
      </c>
      <c r="I66" s="1">
        <v>60102020</v>
      </c>
      <c r="J66" s="1" t="s">
        <v>1106</v>
      </c>
      <c r="K66" s="1" t="s">
        <v>7</v>
      </c>
      <c r="L66" s="2">
        <f>VLOOKUP(D66,'[1]OHLC and Turnover'!$G$3:$N$347,8,FALSE)</f>
        <v>6.76</v>
      </c>
      <c r="M66" s="4">
        <f>VLOOKUP(D66,'[1]OHLC and Turnover'!$G$3:$O$347,9,FALSE)</f>
        <v>44925</v>
      </c>
      <c r="N66" s="2">
        <v>25.785</v>
      </c>
      <c r="O66" s="4">
        <v>44560</v>
      </c>
      <c r="P66" s="5"/>
      <c r="Q66" s="6">
        <f t="shared" si="2"/>
        <v>-0.73783207291060693</v>
      </c>
      <c r="R66" s="3">
        <v>31510525</v>
      </c>
      <c r="S66" s="3">
        <f t="shared" si="3"/>
        <v>213011149</v>
      </c>
      <c r="T66">
        <v>257</v>
      </c>
      <c r="U66" s="3">
        <v>5723</v>
      </c>
      <c r="V66" s="3">
        <v>3925503</v>
      </c>
      <c r="W66" s="2">
        <v>64240552.909999982</v>
      </c>
      <c r="X66" s="2">
        <f t="shared" si="0"/>
        <v>12.457751814671447</v>
      </c>
      <c r="Y66" s="3">
        <v>5724</v>
      </c>
      <c r="Z66" s="3">
        <v>3953875</v>
      </c>
      <c r="AA66" s="2">
        <v>65106679.139999971</v>
      </c>
      <c r="AB66" s="2">
        <f t="shared" si="1"/>
        <v>12.547791571228977</v>
      </c>
    </row>
    <row r="67" spans="1:28" x14ac:dyDescent="0.2">
      <c r="A67" s="1">
        <v>2015533</v>
      </c>
      <c r="B67" s="1">
        <v>203005</v>
      </c>
      <c r="C67" s="1" t="s">
        <v>217</v>
      </c>
      <c r="D67" s="1" t="s">
        <v>215</v>
      </c>
      <c r="E67" s="1" t="s">
        <v>216</v>
      </c>
      <c r="F67" s="1" t="s">
        <v>1167</v>
      </c>
      <c r="G67" s="1" t="s">
        <v>4</v>
      </c>
      <c r="H67" s="1" t="s">
        <v>28</v>
      </c>
      <c r="I67" s="1">
        <v>50206030</v>
      </c>
      <c r="J67" s="1" t="s">
        <v>1074</v>
      </c>
      <c r="K67" s="1" t="s">
        <v>7</v>
      </c>
      <c r="L67" s="2">
        <f>VLOOKUP(D67,'[1]OHLC and Turnover'!$G$3:$N$347,8,FALSE)</f>
        <v>75.8</v>
      </c>
      <c r="M67" s="4">
        <f>VLOOKUP(D67,'[1]OHLC and Turnover'!$G$3:$O$347,9,FALSE)</f>
        <v>44925</v>
      </c>
      <c r="N67" s="2">
        <v>50.05</v>
      </c>
      <c r="O67" s="4">
        <v>44560</v>
      </c>
      <c r="P67" s="5"/>
      <c r="Q67" s="6">
        <f t="shared" si="2"/>
        <v>0.51448551448551449</v>
      </c>
      <c r="R67" s="3">
        <v>141938998</v>
      </c>
      <c r="S67" s="3">
        <f t="shared" si="3"/>
        <v>10758976048.4</v>
      </c>
      <c r="T67">
        <v>257</v>
      </c>
      <c r="U67" s="3">
        <v>252023</v>
      </c>
      <c r="V67" s="3">
        <v>89788261</v>
      </c>
      <c r="W67" s="2">
        <v>6155524345.6799965</v>
      </c>
      <c r="X67" s="2">
        <f t="shared" ref="X67:X130" si="4">(V67/R67)*100</f>
        <v>63.25834496873086</v>
      </c>
      <c r="Y67" s="3">
        <v>252065</v>
      </c>
      <c r="Z67" s="3">
        <v>91257669</v>
      </c>
      <c r="AA67" s="2">
        <v>6272568834.3899975</v>
      </c>
      <c r="AB67" s="2">
        <f t="shared" ref="AB67:AB130" si="5">(Z67/R67)*100</f>
        <v>64.293584064895256</v>
      </c>
    </row>
    <row r="68" spans="1:28" x14ac:dyDescent="0.2">
      <c r="A68" s="1">
        <v>2015532</v>
      </c>
      <c r="B68" s="1">
        <v>128690</v>
      </c>
      <c r="C68" s="1" t="s">
        <v>220</v>
      </c>
      <c r="D68" s="1" t="s">
        <v>218</v>
      </c>
      <c r="E68" s="1" t="s">
        <v>219</v>
      </c>
      <c r="F68" s="1" t="s">
        <v>1167</v>
      </c>
      <c r="G68" s="1" t="s">
        <v>4</v>
      </c>
      <c r="H68" s="1" t="s">
        <v>28</v>
      </c>
      <c r="I68" s="1">
        <v>60101030</v>
      </c>
      <c r="J68" s="1" t="s">
        <v>1084</v>
      </c>
      <c r="K68" s="1" t="s">
        <v>7</v>
      </c>
      <c r="L68" s="2">
        <f>VLOOKUP(D68,'[1]OHLC and Turnover'!$G$3:$N$347,8,FALSE)</f>
        <v>24.86</v>
      </c>
      <c r="M68" s="4">
        <f>VLOOKUP(D68,'[1]OHLC and Turnover'!$G$3:$O$347,9,FALSE)</f>
        <v>44925</v>
      </c>
      <c r="N68" s="2">
        <v>26.6</v>
      </c>
      <c r="O68" s="4">
        <v>44560</v>
      </c>
      <c r="P68" s="5"/>
      <c r="Q68" s="6">
        <f t="shared" ref="Q68:Q131" si="6">IFERROR((L68-N68)/N68,"NA")</f>
        <v>-6.5413533834586535E-2</v>
      </c>
      <c r="R68" s="3">
        <v>184956320</v>
      </c>
      <c r="S68" s="3">
        <f t="shared" ref="S68:S131" si="7">R68*L68</f>
        <v>4598014115.1999998</v>
      </c>
      <c r="T68">
        <v>257</v>
      </c>
      <c r="U68" s="3">
        <v>195812</v>
      </c>
      <c r="V68" s="3">
        <v>131320707</v>
      </c>
      <c r="W68" s="2">
        <v>3668881963.480001</v>
      </c>
      <c r="X68" s="2">
        <f t="shared" si="4"/>
        <v>71.000929841164663</v>
      </c>
      <c r="Y68" s="3">
        <v>195854</v>
      </c>
      <c r="Z68" s="3">
        <v>137177220</v>
      </c>
      <c r="AA68" s="2">
        <v>3830023539.3100014</v>
      </c>
      <c r="AB68" s="2">
        <f t="shared" si="5"/>
        <v>74.167360163740284</v>
      </c>
    </row>
    <row r="69" spans="1:28" x14ac:dyDescent="0.2">
      <c r="A69" s="1">
        <v>2015555</v>
      </c>
      <c r="B69" s="1">
        <v>70000</v>
      </c>
      <c r="C69" s="1" t="s">
        <v>224</v>
      </c>
      <c r="D69" s="1" t="s">
        <v>221</v>
      </c>
      <c r="E69" s="1" t="s">
        <v>222</v>
      </c>
      <c r="F69" s="1" t="s">
        <v>1167</v>
      </c>
      <c r="G69" s="1" t="s">
        <v>16</v>
      </c>
      <c r="H69" s="1" t="s">
        <v>223</v>
      </c>
      <c r="I69" s="1">
        <v>50101035</v>
      </c>
      <c r="J69" s="1" t="s">
        <v>1107</v>
      </c>
      <c r="K69" s="1" t="s">
        <v>7</v>
      </c>
      <c r="L69" s="2">
        <f>VLOOKUP(D69,'[1]OHLC and Turnover'!$G$3:$N$347,8,FALSE)</f>
        <v>27.9</v>
      </c>
      <c r="M69" s="4">
        <f>VLOOKUP(D69,'[1]OHLC and Turnover'!$G$3:$O$347,9,FALSE)</f>
        <v>44925</v>
      </c>
      <c r="N69" s="2">
        <v>26.2</v>
      </c>
      <c r="O69" s="4">
        <v>44560</v>
      </c>
      <c r="P69" s="5"/>
      <c r="Q69" s="6">
        <f t="shared" si="6"/>
        <v>6.4885496183206076E-2</v>
      </c>
      <c r="R69" s="3">
        <v>69833210</v>
      </c>
      <c r="S69" s="3">
        <f t="shared" si="7"/>
        <v>1948346559</v>
      </c>
      <c r="T69">
        <v>257</v>
      </c>
      <c r="U69" s="3">
        <v>7194</v>
      </c>
      <c r="V69" s="3">
        <v>2378707</v>
      </c>
      <c r="W69" s="2">
        <v>70089080.399999991</v>
      </c>
      <c r="X69" s="2">
        <f t="shared" si="4"/>
        <v>3.406269023004957</v>
      </c>
      <c r="Y69" s="3">
        <v>7194</v>
      </c>
      <c r="Z69" s="3">
        <v>2378707</v>
      </c>
      <c r="AA69" s="2">
        <v>70089080.399999991</v>
      </c>
      <c r="AB69" s="2">
        <f t="shared" si="5"/>
        <v>3.406269023004957</v>
      </c>
    </row>
    <row r="70" spans="1:28" x14ac:dyDescent="0.2">
      <c r="A70" s="1">
        <v>2079575</v>
      </c>
      <c r="B70" s="1">
        <v>251708</v>
      </c>
      <c r="C70" s="1" t="s">
        <v>227</v>
      </c>
      <c r="D70" s="1" t="s">
        <v>225</v>
      </c>
      <c r="E70" s="1" t="s">
        <v>226</v>
      </c>
      <c r="F70" s="1" t="s">
        <v>1167</v>
      </c>
      <c r="G70" s="1" t="s">
        <v>10</v>
      </c>
      <c r="H70" s="1" t="s">
        <v>5</v>
      </c>
      <c r="I70" s="1">
        <v>50101015</v>
      </c>
      <c r="J70" s="1" t="s">
        <v>1093</v>
      </c>
      <c r="K70" s="1" t="s">
        <v>7</v>
      </c>
      <c r="L70" s="2">
        <f>VLOOKUP(D70,'[1]OHLC and Turnover'!$G$3:$N$347,8,FALSE)</f>
        <v>38.4</v>
      </c>
      <c r="M70" s="4">
        <f>VLOOKUP(D70,'[1]OHLC and Turnover'!$G$3:$O$347,9,FALSE)</f>
        <v>44925</v>
      </c>
      <c r="N70" s="2">
        <v>36.479999999999997</v>
      </c>
      <c r="O70" s="4">
        <v>44560</v>
      </c>
      <c r="P70" s="5"/>
      <c r="Q70" s="6">
        <f t="shared" si="6"/>
        <v>5.2631578947368474E-2</v>
      </c>
      <c r="R70" s="3">
        <v>197600000</v>
      </c>
      <c r="S70" s="3">
        <f t="shared" si="7"/>
        <v>7587840000</v>
      </c>
      <c r="T70">
        <v>257</v>
      </c>
      <c r="U70" s="3">
        <v>152890</v>
      </c>
      <c r="V70" s="3">
        <v>60363838</v>
      </c>
      <c r="W70" s="2">
        <v>2048294657.6799972</v>
      </c>
      <c r="X70" s="2">
        <f t="shared" si="4"/>
        <v>30.548501012145753</v>
      </c>
      <c r="Y70" s="3">
        <v>152980</v>
      </c>
      <c r="Z70" s="3">
        <v>132284576</v>
      </c>
      <c r="AA70" s="2">
        <v>4333846807.7000008</v>
      </c>
      <c r="AB70" s="2">
        <f t="shared" si="5"/>
        <v>66.945635627530365</v>
      </c>
    </row>
    <row r="71" spans="1:28" x14ac:dyDescent="0.2">
      <c r="A71" s="1">
        <v>2160148</v>
      </c>
      <c r="B71" s="1">
        <v>253080</v>
      </c>
      <c r="C71" s="1" t="s">
        <v>230</v>
      </c>
      <c r="D71" s="1" t="s">
        <v>228</v>
      </c>
      <c r="E71" s="1" t="s">
        <v>229</v>
      </c>
      <c r="F71" s="1" t="s">
        <v>1168</v>
      </c>
      <c r="G71" s="1" t="s">
        <v>16</v>
      </c>
      <c r="H71" s="1" t="s">
        <v>17</v>
      </c>
      <c r="I71" s="1">
        <v>50202030</v>
      </c>
      <c r="J71" s="1" t="s">
        <v>1108</v>
      </c>
      <c r="K71" s="1" t="s">
        <v>7</v>
      </c>
      <c r="L71" s="2">
        <f>VLOOKUP(D71,'[1]OHLC and Turnover'!$G$3:$N$347,8,FALSE)</f>
        <v>5.19</v>
      </c>
      <c r="M71" s="4">
        <f>VLOOKUP(D71,'[1]OHLC and Turnover'!$G$3:$O$347,9,FALSE)</f>
        <v>44925</v>
      </c>
      <c r="N71" s="2">
        <v>9.3000000000000007</v>
      </c>
      <c r="O71" s="4">
        <v>44560</v>
      </c>
      <c r="P71" s="5"/>
      <c r="Q71" s="6">
        <f t="shared" si="6"/>
        <v>-0.44193548387096776</v>
      </c>
      <c r="R71" s="3">
        <v>160073700</v>
      </c>
      <c r="S71" s="3">
        <f t="shared" si="7"/>
        <v>830782503.00000012</v>
      </c>
      <c r="T71">
        <v>257</v>
      </c>
      <c r="U71" s="3">
        <v>5390</v>
      </c>
      <c r="V71" s="3">
        <v>7331235</v>
      </c>
      <c r="W71" s="2">
        <v>42806960.709999964</v>
      </c>
      <c r="X71" s="2">
        <f t="shared" si="4"/>
        <v>4.5799122529184988</v>
      </c>
      <c r="Y71" s="3">
        <v>5396</v>
      </c>
      <c r="Z71" s="3">
        <v>14783940</v>
      </c>
      <c r="AA71" s="2">
        <v>87200031.029999927</v>
      </c>
      <c r="AB71" s="2">
        <f t="shared" si="5"/>
        <v>9.235708301863454</v>
      </c>
    </row>
    <row r="72" spans="1:28" x14ac:dyDescent="0.2">
      <c r="A72" s="1">
        <v>2110369</v>
      </c>
      <c r="B72" s="1">
        <v>252201</v>
      </c>
      <c r="C72" s="1" t="s">
        <v>233</v>
      </c>
      <c r="D72" s="1" t="s">
        <v>231</v>
      </c>
      <c r="E72" s="1" t="s">
        <v>232</v>
      </c>
      <c r="F72" s="1" t="s">
        <v>1168</v>
      </c>
      <c r="G72" s="1" t="s">
        <v>16</v>
      </c>
      <c r="H72" s="1" t="s">
        <v>17</v>
      </c>
      <c r="I72" s="1">
        <v>40501030</v>
      </c>
      <c r="J72" s="1" t="s">
        <v>1109</v>
      </c>
      <c r="K72" s="1" t="s">
        <v>7</v>
      </c>
      <c r="L72" s="2">
        <f>VLOOKUP(D72,'[1]OHLC and Turnover'!$G$3:$N$347,8,FALSE)</f>
        <v>0.47</v>
      </c>
      <c r="M72" s="4">
        <f>VLOOKUP(D72,'[1]OHLC and Turnover'!$G$3:$O$347,9,FALSE)</f>
        <v>44925</v>
      </c>
      <c r="N72" s="2">
        <v>2.64</v>
      </c>
      <c r="O72" s="4">
        <v>44560</v>
      </c>
      <c r="P72" s="5"/>
      <c r="Q72" s="6">
        <f t="shared" si="6"/>
        <v>-0.82196969696969691</v>
      </c>
      <c r="R72" s="3">
        <v>89013235</v>
      </c>
      <c r="S72" s="3">
        <f t="shared" si="7"/>
        <v>41836220.449999996</v>
      </c>
      <c r="T72">
        <v>257</v>
      </c>
      <c r="U72" s="3">
        <v>3508</v>
      </c>
      <c r="V72" s="3">
        <v>25869522</v>
      </c>
      <c r="W72" s="2">
        <v>23676264.359999996</v>
      </c>
      <c r="X72" s="2">
        <f t="shared" si="4"/>
        <v>29.062556820904216</v>
      </c>
      <c r="Y72" s="3">
        <v>3524</v>
      </c>
      <c r="Z72" s="3">
        <v>28258085</v>
      </c>
      <c r="AA72" s="2">
        <v>28671704.439999994</v>
      </c>
      <c r="AB72" s="2">
        <f t="shared" si="5"/>
        <v>31.745936432936066</v>
      </c>
    </row>
    <row r="73" spans="1:28" x14ac:dyDescent="0.2">
      <c r="A73" s="1">
        <v>2015580</v>
      </c>
      <c r="B73" s="1">
        <v>97083</v>
      </c>
      <c r="C73" s="1" t="s">
        <v>236</v>
      </c>
      <c r="D73" s="1" t="s">
        <v>234</v>
      </c>
      <c r="E73" s="1" t="s">
        <v>235</v>
      </c>
      <c r="F73" s="1" t="s">
        <v>1167</v>
      </c>
      <c r="G73" s="1" t="s">
        <v>16</v>
      </c>
      <c r="H73" s="1" t="s">
        <v>5</v>
      </c>
      <c r="I73" s="1">
        <v>20101025</v>
      </c>
      <c r="J73" s="1" t="s">
        <v>1110</v>
      </c>
      <c r="K73" s="1" t="s">
        <v>7</v>
      </c>
      <c r="L73" s="2">
        <f>VLOOKUP(D73,'[1]OHLC and Turnover'!$G$3:$N$347,8,FALSE)</f>
        <v>16.98</v>
      </c>
      <c r="M73" s="4">
        <f>VLOOKUP(D73,'[1]OHLC and Turnover'!$G$3:$O$347,9,FALSE)</f>
        <v>44925</v>
      </c>
      <c r="N73" s="2">
        <v>37.5</v>
      </c>
      <c r="O73" s="4">
        <v>44560</v>
      </c>
      <c r="P73" s="5"/>
      <c r="Q73" s="6">
        <f t="shared" si="6"/>
        <v>-0.54720000000000002</v>
      </c>
      <c r="R73" s="3">
        <v>79620528</v>
      </c>
      <c r="S73" s="3">
        <f t="shared" si="7"/>
        <v>1351956565.4400001</v>
      </c>
      <c r="T73">
        <v>257</v>
      </c>
      <c r="U73" s="3">
        <v>31642</v>
      </c>
      <c r="V73" s="3">
        <v>13158180</v>
      </c>
      <c r="W73" s="2">
        <v>318110897.71000004</v>
      </c>
      <c r="X73" s="2">
        <f t="shared" si="4"/>
        <v>16.526114973766564</v>
      </c>
      <c r="Y73" s="3">
        <v>31674</v>
      </c>
      <c r="Z73" s="3">
        <v>14934215</v>
      </c>
      <c r="AA73" s="2">
        <v>366872855.99000001</v>
      </c>
      <c r="AB73" s="2">
        <f t="shared" si="5"/>
        <v>18.756739467992475</v>
      </c>
    </row>
    <row r="74" spans="1:28" x14ac:dyDescent="0.2">
      <c r="A74" s="1">
        <v>2014116</v>
      </c>
      <c r="B74" s="1">
        <v>225715</v>
      </c>
      <c r="C74" s="1" t="s">
        <v>239</v>
      </c>
      <c r="D74" s="1" t="s">
        <v>237</v>
      </c>
      <c r="E74" s="1" t="s">
        <v>238</v>
      </c>
      <c r="F74" s="1" t="s">
        <v>1166</v>
      </c>
      <c r="G74" s="1" t="s">
        <v>16</v>
      </c>
      <c r="H74" s="1" t="s">
        <v>11</v>
      </c>
      <c r="I74" s="1">
        <v>60101030</v>
      </c>
      <c r="J74" s="1" t="s">
        <v>1084</v>
      </c>
      <c r="K74" s="1" t="s">
        <v>7</v>
      </c>
      <c r="L74" s="2">
        <f>VLOOKUP(D74,'[1]OHLC and Turnover'!$G$3:$N$347,8,FALSE)</f>
        <v>1.1020000000000001</v>
      </c>
      <c r="M74" s="4">
        <f>VLOOKUP(D74,'[1]OHLC and Turnover'!$G$3:$O$347,9,FALSE)</f>
        <v>44925</v>
      </c>
      <c r="N74" s="2">
        <v>1.3240000000000001</v>
      </c>
      <c r="O74" s="4">
        <v>44560</v>
      </c>
      <c r="P74" s="5"/>
      <c r="Q74" s="6">
        <f t="shared" si="6"/>
        <v>-0.16767371601208456</v>
      </c>
      <c r="R74" s="3">
        <v>239760117</v>
      </c>
      <c r="S74" s="3">
        <f t="shared" si="7"/>
        <v>264215648.93400002</v>
      </c>
      <c r="T74">
        <v>257</v>
      </c>
      <c r="U74" s="3">
        <v>11610</v>
      </c>
      <c r="V74" s="3">
        <v>94858225</v>
      </c>
      <c r="W74" s="2">
        <v>107361238.54999998</v>
      </c>
      <c r="X74" s="2">
        <f t="shared" si="4"/>
        <v>39.563804934246008</v>
      </c>
      <c r="Y74" s="3">
        <v>11625</v>
      </c>
      <c r="Z74" s="3">
        <v>122771205</v>
      </c>
      <c r="AA74" s="2">
        <v>135931663.53000003</v>
      </c>
      <c r="AB74" s="2">
        <f t="shared" si="5"/>
        <v>51.205849636785082</v>
      </c>
    </row>
    <row r="75" spans="1:28" x14ac:dyDescent="0.2">
      <c r="A75" s="1">
        <v>2180881</v>
      </c>
      <c r="B75" s="1">
        <v>253516</v>
      </c>
      <c r="C75" s="1" t="s">
        <v>242</v>
      </c>
      <c r="D75" s="1" t="s">
        <v>240</v>
      </c>
      <c r="E75" s="1" t="s">
        <v>241</v>
      </c>
      <c r="F75" s="1" t="s">
        <v>1168</v>
      </c>
      <c r="G75" s="1" t="s">
        <v>16</v>
      </c>
      <c r="H75" s="1" t="s">
        <v>17</v>
      </c>
      <c r="I75" s="1">
        <v>55201000</v>
      </c>
      <c r="J75" s="1" t="s">
        <v>1111</v>
      </c>
      <c r="K75" s="1" t="s">
        <v>7</v>
      </c>
      <c r="L75" s="2">
        <f>VLOOKUP(D75,'[1]OHLC and Turnover'!$G$3:$N$347,8,FALSE)</f>
        <v>6</v>
      </c>
      <c r="M75" s="4">
        <f>VLOOKUP(D75,'[1]OHLC and Turnover'!$G$3:$O$347,9,FALSE)</f>
        <v>44925</v>
      </c>
      <c r="N75" s="2">
        <v>8.68</v>
      </c>
      <c r="O75" s="4">
        <v>44560</v>
      </c>
      <c r="P75" s="5"/>
      <c r="Q75" s="6">
        <f t="shared" si="6"/>
        <v>-0.30875576036866359</v>
      </c>
      <c r="R75" s="3">
        <v>122113109</v>
      </c>
      <c r="S75" s="3">
        <f t="shared" si="7"/>
        <v>732678654</v>
      </c>
      <c r="T75">
        <v>257</v>
      </c>
      <c r="U75" s="3">
        <v>18691</v>
      </c>
      <c r="V75" s="3">
        <v>29286990</v>
      </c>
      <c r="W75" s="2">
        <v>212964620.46000004</v>
      </c>
      <c r="X75" s="2">
        <f t="shared" si="4"/>
        <v>23.983493860597719</v>
      </c>
      <c r="Y75" s="3">
        <v>18695</v>
      </c>
      <c r="Z75" s="3">
        <v>30166306</v>
      </c>
      <c r="AA75" s="2">
        <v>219543972.29000005</v>
      </c>
      <c r="AB75" s="2">
        <f t="shared" si="5"/>
        <v>24.703577074595653</v>
      </c>
    </row>
    <row r="76" spans="1:28" x14ac:dyDescent="0.2">
      <c r="A76" s="1">
        <v>2266597</v>
      </c>
      <c r="B76" s="1">
        <v>134785</v>
      </c>
      <c r="C76" s="1" t="s">
        <v>246</v>
      </c>
      <c r="D76" s="1" t="s">
        <v>243</v>
      </c>
      <c r="E76" s="1" t="s">
        <v>244</v>
      </c>
      <c r="F76" s="1" t="s">
        <v>1168</v>
      </c>
      <c r="G76" s="1" t="s">
        <v>245</v>
      </c>
      <c r="H76" s="1" t="s">
        <v>17</v>
      </c>
      <c r="I76" s="1">
        <v>45102010</v>
      </c>
      <c r="J76" s="1" t="s">
        <v>1085</v>
      </c>
      <c r="K76" s="1" t="s">
        <v>7</v>
      </c>
      <c r="L76" s="2">
        <f>VLOOKUP(D76,'[1]OHLC and Turnover'!$G$3:$N$347,8,FALSE)</f>
        <v>3.95</v>
      </c>
      <c r="M76" s="4">
        <f>VLOOKUP(D76,'[1]OHLC and Turnover'!$G$3:$O$347,9,FALSE)</f>
        <v>44922</v>
      </c>
      <c r="N76" s="2">
        <v>3.65</v>
      </c>
      <c r="O76" s="4">
        <v>44559</v>
      </c>
      <c r="P76" s="5"/>
      <c r="Q76" s="6">
        <f t="shared" si="6"/>
        <v>8.2191780821917887E-2</v>
      </c>
      <c r="R76" s="3">
        <v>165382683</v>
      </c>
      <c r="S76" s="3">
        <f t="shared" si="7"/>
        <v>653261597.85000002</v>
      </c>
      <c r="T76">
        <v>257</v>
      </c>
      <c r="U76" s="3">
        <v>478</v>
      </c>
      <c r="V76" s="3">
        <v>681275</v>
      </c>
      <c r="W76" s="2">
        <v>2502416.1800000002</v>
      </c>
      <c r="X76" s="2">
        <f t="shared" si="4"/>
        <v>0.41193853409670467</v>
      </c>
      <c r="Y76" s="3">
        <v>478</v>
      </c>
      <c r="Z76" s="3">
        <v>681275</v>
      </c>
      <c r="AA76" s="2">
        <v>2502416.1800000002</v>
      </c>
      <c r="AB76" s="2">
        <f t="shared" si="5"/>
        <v>0.41193853409670467</v>
      </c>
    </row>
    <row r="77" spans="1:28" x14ac:dyDescent="0.2">
      <c r="A77" s="1">
        <v>2014110</v>
      </c>
      <c r="B77" s="1">
        <v>249581</v>
      </c>
      <c r="C77" s="1" t="s">
        <v>249</v>
      </c>
      <c r="D77" s="1" t="s">
        <v>247</v>
      </c>
      <c r="E77" s="1" t="s">
        <v>248</v>
      </c>
      <c r="F77" s="1" t="s">
        <v>1167</v>
      </c>
      <c r="G77" s="1" t="s">
        <v>16</v>
      </c>
      <c r="H77" s="1" t="s">
        <v>5</v>
      </c>
      <c r="I77" s="1">
        <v>65101010</v>
      </c>
      <c r="J77" s="1" t="s">
        <v>1087</v>
      </c>
      <c r="K77" s="1" t="s">
        <v>7</v>
      </c>
      <c r="L77" s="2">
        <f>VLOOKUP(D77,'[1]OHLC and Turnover'!$G$3:$N$347,8,FALSE)</f>
        <v>12.4</v>
      </c>
      <c r="M77" s="4">
        <f>VLOOKUP(D77,'[1]OHLC and Turnover'!$G$3:$O$347,9,FALSE)</f>
        <v>44925</v>
      </c>
      <c r="N77" s="2">
        <v>16.100000000000001</v>
      </c>
      <c r="O77" s="4">
        <v>44560</v>
      </c>
      <c r="P77" s="5"/>
      <c r="Q77" s="6">
        <f t="shared" si="6"/>
        <v>-0.22981366459627334</v>
      </c>
      <c r="R77" s="3">
        <v>291299905</v>
      </c>
      <c r="S77" s="3">
        <f t="shared" si="7"/>
        <v>3612118822</v>
      </c>
      <c r="T77">
        <v>257</v>
      </c>
      <c r="U77" s="3">
        <v>89373</v>
      </c>
      <c r="V77" s="3">
        <v>75305251</v>
      </c>
      <c r="W77" s="2">
        <v>1151671406.1200001</v>
      </c>
      <c r="X77" s="2">
        <f t="shared" si="4"/>
        <v>25.851450586638535</v>
      </c>
      <c r="Y77" s="3">
        <v>89433</v>
      </c>
      <c r="Z77" s="3">
        <v>133037264</v>
      </c>
      <c r="AA77" s="2">
        <v>2053278884.3800008</v>
      </c>
      <c r="AB77" s="2">
        <f t="shared" si="5"/>
        <v>45.670205076105333</v>
      </c>
    </row>
    <row r="78" spans="1:28" x14ac:dyDescent="0.2">
      <c r="A78" s="1">
        <v>2479320</v>
      </c>
      <c r="B78" s="1">
        <v>259180</v>
      </c>
      <c r="C78" s="1" t="s">
        <v>252</v>
      </c>
      <c r="D78" s="1" t="s">
        <v>250</v>
      </c>
      <c r="E78" s="1" t="s">
        <v>251</v>
      </c>
      <c r="F78" s="1" t="s">
        <v>1168</v>
      </c>
      <c r="G78" s="1" t="s">
        <v>16</v>
      </c>
      <c r="H78" s="1" t="s">
        <v>17</v>
      </c>
      <c r="I78" s="1">
        <v>50202020</v>
      </c>
      <c r="J78" s="1" t="s">
        <v>1112</v>
      </c>
      <c r="K78" s="1" t="s">
        <v>7</v>
      </c>
      <c r="L78" s="2">
        <f>VLOOKUP(D78,'[1]OHLC and Turnover'!$G$3:$N$347,8,FALSE)</f>
        <v>11.5</v>
      </c>
      <c r="M78" s="4">
        <f>VLOOKUP(D78,'[1]OHLC and Turnover'!$G$3:$O$347,9,FALSE)</f>
        <v>44925</v>
      </c>
      <c r="N78" s="2">
        <v>24.795000000000002</v>
      </c>
      <c r="O78" s="4">
        <v>44560</v>
      </c>
      <c r="P78" s="5"/>
      <c r="Q78" s="6">
        <f t="shared" si="6"/>
        <v>-0.53619681387376494</v>
      </c>
      <c r="R78" s="3">
        <v>53533395</v>
      </c>
      <c r="S78" s="3">
        <f t="shared" si="7"/>
        <v>615634042.5</v>
      </c>
      <c r="T78">
        <v>257</v>
      </c>
      <c r="U78" s="3">
        <v>5212</v>
      </c>
      <c r="V78" s="3">
        <v>5664398</v>
      </c>
      <c r="W78" s="2">
        <v>76864871.809999958</v>
      </c>
      <c r="X78" s="2">
        <f t="shared" si="4"/>
        <v>10.58105505918315</v>
      </c>
      <c r="Y78" s="3">
        <v>5237</v>
      </c>
      <c r="Z78" s="3">
        <v>9225805</v>
      </c>
      <c r="AA78" s="2">
        <v>118916326.30999994</v>
      </c>
      <c r="AB78" s="2">
        <f t="shared" si="5"/>
        <v>17.233737931248335</v>
      </c>
    </row>
    <row r="79" spans="1:28" x14ac:dyDescent="0.2">
      <c r="A79" s="1">
        <v>2015682</v>
      </c>
      <c r="B79" s="1">
        <v>68545</v>
      </c>
      <c r="C79" s="1" t="s">
        <v>255</v>
      </c>
      <c r="D79" s="1" t="s">
        <v>253</v>
      </c>
      <c r="E79" s="1" t="s">
        <v>254</v>
      </c>
      <c r="F79" s="1" t="s">
        <v>1167</v>
      </c>
      <c r="G79" s="1" t="s">
        <v>72</v>
      </c>
      <c r="H79" s="1" t="s">
        <v>5</v>
      </c>
      <c r="I79" s="1">
        <v>10101015</v>
      </c>
      <c r="J79" s="1" t="s">
        <v>1113</v>
      </c>
      <c r="K79" s="1" t="s">
        <v>7</v>
      </c>
      <c r="L79" s="2">
        <f>VLOOKUP(D79,'[1]OHLC and Turnover'!$G$3:$N$347,8,FALSE)</f>
        <v>9.14</v>
      </c>
      <c r="M79" s="4">
        <f>VLOOKUP(D79,'[1]OHLC and Turnover'!$G$3:$O$347,9,FALSE)</f>
        <v>44925</v>
      </c>
      <c r="N79" s="2">
        <v>16.5</v>
      </c>
      <c r="O79" s="4">
        <v>44560</v>
      </c>
      <c r="P79" s="5"/>
      <c r="Q79" s="6">
        <f t="shared" si="6"/>
        <v>-0.44606060606060605</v>
      </c>
      <c r="R79" s="3">
        <v>77367500</v>
      </c>
      <c r="S79" s="3">
        <f t="shared" si="7"/>
        <v>707138950</v>
      </c>
      <c r="T79">
        <v>257</v>
      </c>
      <c r="U79" s="3">
        <v>6476</v>
      </c>
      <c r="V79" s="3">
        <v>9003838</v>
      </c>
      <c r="W79" s="2">
        <v>90030737.410000026</v>
      </c>
      <c r="X79" s="2">
        <f t="shared" si="4"/>
        <v>11.637752286166672</v>
      </c>
      <c r="Y79" s="3">
        <v>6495</v>
      </c>
      <c r="Z79" s="3">
        <v>10588423</v>
      </c>
      <c r="AA79" s="2">
        <v>107600334.18000001</v>
      </c>
      <c r="AB79" s="2">
        <f t="shared" si="5"/>
        <v>13.685879729860732</v>
      </c>
    </row>
    <row r="80" spans="1:28" x14ac:dyDescent="0.2">
      <c r="A80" s="1">
        <v>2566536</v>
      </c>
      <c r="B80" s="1">
        <v>260043</v>
      </c>
      <c r="C80" s="1" t="s">
        <v>258</v>
      </c>
      <c r="D80" s="1" t="s">
        <v>256</v>
      </c>
      <c r="E80" s="1" t="s">
        <v>257</v>
      </c>
      <c r="F80" s="1" t="s">
        <v>1168</v>
      </c>
      <c r="G80" s="1" t="s">
        <v>4</v>
      </c>
      <c r="H80" s="1" t="s">
        <v>17</v>
      </c>
      <c r="I80" s="1">
        <v>50206030</v>
      </c>
      <c r="J80" s="1" t="s">
        <v>1074</v>
      </c>
      <c r="K80" s="1" t="s">
        <v>7</v>
      </c>
      <c r="L80" s="2">
        <f>VLOOKUP(D80,'[1]OHLC and Turnover'!$G$3:$N$347,8,FALSE)</f>
        <v>113.7</v>
      </c>
      <c r="M80" s="4">
        <f>VLOOKUP(D80,'[1]OHLC and Turnover'!$G$3:$O$347,9,FALSE)</f>
        <v>44925</v>
      </c>
      <c r="N80" s="2"/>
      <c r="O80" s="4"/>
      <c r="P80" s="5">
        <v>87.634</v>
      </c>
      <c r="Q80" s="6" t="str">
        <f t="shared" si="6"/>
        <v>NA</v>
      </c>
      <c r="R80" s="3">
        <v>53688462</v>
      </c>
      <c r="S80" s="3">
        <f t="shared" si="7"/>
        <v>6104378129.4000006</v>
      </c>
      <c r="T80">
        <v>222</v>
      </c>
      <c r="U80" s="3">
        <v>150014</v>
      </c>
      <c r="V80" s="3">
        <v>31591179</v>
      </c>
      <c r="W80" s="2">
        <v>3785771192.9000015</v>
      </c>
      <c r="X80" s="2">
        <f t="shared" si="4"/>
        <v>58.841653910667056</v>
      </c>
      <c r="Y80" s="3">
        <v>150104</v>
      </c>
      <c r="Z80" s="3">
        <v>42374398</v>
      </c>
      <c r="AA80" s="2">
        <v>5101153973.0599985</v>
      </c>
      <c r="AB80" s="2">
        <f t="shared" si="5"/>
        <v>78.926451646165617</v>
      </c>
    </row>
    <row r="81" spans="1:28" x14ac:dyDescent="0.2">
      <c r="A81" s="1">
        <v>2015671</v>
      </c>
      <c r="B81" s="1">
        <v>190708</v>
      </c>
      <c r="C81" s="1" t="s">
        <v>261</v>
      </c>
      <c r="D81" s="1" t="s">
        <v>259</v>
      </c>
      <c r="E81" s="1" t="s">
        <v>260</v>
      </c>
      <c r="F81" s="1" t="s">
        <v>1167</v>
      </c>
      <c r="G81" s="1" t="s">
        <v>16</v>
      </c>
      <c r="H81" s="1" t="s">
        <v>5</v>
      </c>
      <c r="I81" s="1">
        <v>10101010</v>
      </c>
      <c r="J81" s="1" t="s">
        <v>1097</v>
      </c>
      <c r="K81" s="1" t="s">
        <v>7</v>
      </c>
      <c r="L81" s="2">
        <f>VLOOKUP(D81,'[1]OHLC and Turnover'!$G$3:$N$347,8,FALSE)</f>
        <v>100.1</v>
      </c>
      <c r="M81" s="4">
        <f>VLOOKUP(D81,'[1]OHLC and Turnover'!$G$3:$O$347,9,FALSE)</f>
        <v>44925</v>
      </c>
      <c r="N81" s="2">
        <v>183</v>
      </c>
      <c r="O81" s="4">
        <v>44560</v>
      </c>
      <c r="P81" s="5"/>
      <c r="Q81" s="6">
        <f t="shared" si="6"/>
        <v>-0.45300546448087436</v>
      </c>
      <c r="R81" s="3">
        <v>89285768</v>
      </c>
      <c r="S81" s="3">
        <f t="shared" si="7"/>
        <v>8937505376.7999992</v>
      </c>
      <c r="T81">
        <v>257</v>
      </c>
      <c r="U81" s="3">
        <v>260121</v>
      </c>
      <c r="V81" s="3">
        <v>45626653</v>
      </c>
      <c r="W81" s="2">
        <v>5677052349.2000017</v>
      </c>
      <c r="X81" s="2">
        <f t="shared" si="4"/>
        <v>51.101820617144725</v>
      </c>
      <c r="Y81" s="3">
        <v>260243</v>
      </c>
      <c r="Z81" s="3">
        <v>53335623</v>
      </c>
      <c r="AA81" s="2">
        <v>6841814545.0500069</v>
      </c>
      <c r="AB81" s="2">
        <f t="shared" si="5"/>
        <v>59.73586182290552</v>
      </c>
    </row>
    <row r="82" spans="1:28" x14ac:dyDescent="0.2">
      <c r="A82" s="1">
        <v>2023241</v>
      </c>
      <c r="B82" s="1">
        <v>251027</v>
      </c>
      <c r="C82" s="1" t="s">
        <v>264</v>
      </c>
      <c r="D82" s="1" t="s">
        <v>262</v>
      </c>
      <c r="E82" s="1" t="s">
        <v>263</v>
      </c>
      <c r="F82" s="1" t="s">
        <v>1168</v>
      </c>
      <c r="G82" s="1" t="s">
        <v>16</v>
      </c>
      <c r="H82" s="1" t="s">
        <v>17</v>
      </c>
      <c r="I82" s="1">
        <v>20101025</v>
      </c>
      <c r="J82" s="1" t="s">
        <v>1110</v>
      </c>
      <c r="K82" s="1" t="s">
        <v>7</v>
      </c>
      <c r="L82" s="2">
        <f>VLOOKUP(D82,'[1]OHLC and Turnover'!$G$3:$N$347,8,FALSE)</f>
        <v>38</v>
      </c>
      <c r="M82" s="4">
        <f>VLOOKUP(D82,'[1]OHLC and Turnover'!$G$3:$O$347,9,FALSE)</f>
        <v>44925</v>
      </c>
      <c r="N82" s="2">
        <v>86</v>
      </c>
      <c r="O82" s="4">
        <v>44560</v>
      </c>
      <c r="P82" s="5"/>
      <c r="Q82" s="6">
        <f t="shared" si="6"/>
        <v>-0.55813953488372092</v>
      </c>
      <c r="R82" s="3">
        <v>20905157</v>
      </c>
      <c r="S82" s="3">
        <f t="shared" si="7"/>
        <v>794395966</v>
      </c>
      <c r="T82">
        <v>257</v>
      </c>
      <c r="U82" s="3">
        <v>5272</v>
      </c>
      <c r="V82" s="3">
        <v>2533764</v>
      </c>
      <c r="W82" s="2">
        <v>122102292.69999994</v>
      </c>
      <c r="X82" s="2">
        <f t="shared" si="4"/>
        <v>12.120282091160568</v>
      </c>
      <c r="Y82" s="3">
        <v>5299</v>
      </c>
      <c r="Z82" s="3">
        <v>3448870</v>
      </c>
      <c r="AA82" s="2">
        <v>175340519.20000008</v>
      </c>
      <c r="AB82" s="2">
        <f t="shared" si="5"/>
        <v>16.49769958675747</v>
      </c>
    </row>
    <row r="83" spans="1:28" x14ac:dyDescent="0.2">
      <c r="A83" s="1">
        <v>2110265</v>
      </c>
      <c r="B83" s="1">
        <v>166641</v>
      </c>
      <c r="C83" s="1" t="s">
        <v>267</v>
      </c>
      <c r="D83" s="1" t="s">
        <v>265</v>
      </c>
      <c r="E83" s="1" t="s">
        <v>266</v>
      </c>
      <c r="F83" s="1" t="s">
        <v>1168</v>
      </c>
      <c r="G83" s="1" t="s">
        <v>16</v>
      </c>
      <c r="H83" s="1" t="s">
        <v>17</v>
      </c>
      <c r="I83" s="1">
        <v>15101010</v>
      </c>
      <c r="J83" s="1" t="s">
        <v>1114</v>
      </c>
      <c r="K83" s="1" t="s">
        <v>7</v>
      </c>
      <c r="L83" s="2">
        <f>VLOOKUP(D83,'[1]OHLC and Turnover'!$G$3:$N$347,8,FALSE)</f>
        <v>38.5</v>
      </c>
      <c r="M83" s="4">
        <f>VLOOKUP(D83,'[1]OHLC and Turnover'!$G$3:$O$347,9,FALSE)</f>
        <v>44925</v>
      </c>
      <c r="N83" s="2">
        <v>48.48</v>
      </c>
      <c r="O83" s="4">
        <v>44560</v>
      </c>
      <c r="P83" s="5"/>
      <c r="Q83" s="6">
        <f t="shared" si="6"/>
        <v>-0.20585808580858081</v>
      </c>
      <c r="R83" s="3">
        <v>12885597</v>
      </c>
      <c r="S83" s="3">
        <f t="shared" si="7"/>
        <v>496095484.5</v>
      </c>
      <c r="T83">
        <v>257</v>
      </c>
      <c r="U83" s="3">
        <v>4768</v>
      </c>
      <c r="V83" s="3">
        <v>1955500</v>
      </c>
      <c r="W83" s="2">
        <v>74146391.609999955</v>
      </c>
      <c r="X83" s="2">
        <f t="shared" si="4"/>
        <v>15.175858751441629</v>
      </c>
      <c r="Y83" s="3">
        <v>4776</v>
      </c>
      <c r="Z83" s="3">
        <v>2475094</v>
      </c>
      <c r="AA83" s="2">
        <v>93549762.10999994</v>
      </c>
      <c r="AB83" s="2">
        <f t="shared" si="5"/>
        <v>19.208221396338875</v>
      </c>
    </row>
    <row r="84" spans="1:28" x14ac:dyDescent="0.2">
      <c r="A84" s="1">
        <v>2248695</v>
      </c>
      <c r="B84" s="1">
        <v>254821</v>
      </c>
      <c r="C84" s="1" t="s">
        <v>270</v>
      </c>
      <c r="D84" s="1" t="s">
        <v>268</v>
      </c>
      <c r="E84" s="1" t="s">
        <v>269</v>
      </c>
      <c r="F84" s="1" t="s">
        <v>1168</v>
      </c>
      <c r="G84" s="1" t="s">
        <v>16</v>
      </c>
      <c r="H84" s="1" t="s">
        <v>17</v>
      </c>
      <c r="I84" s="1">
        <v>60101015</v>
      </c>
      <c r="J84" s="1" t="s">
        <v>1099</v>
      </c>
      <c r="K84" s="1" t="s">
        <v>7</v>
      </c>
      <c r="L84" s="2">
        <f>VLOOKUP(D84,'[1]OHLC and Turnover'!$G$3:$N$347,8,FALSE)</f>
        <v>16.850000000000001</v>
      </c>
      <c r="M84" s="4">
        <f>VLOOKUP(D84,'[1]OHLC and Turnover'!$G$3:$O$347,9,FALSE)</f>
        <v>44925</v>
      </c>
      <c r="N84" s="2">
        <v>10.9</v>
      </c>
      <c r="O84" s="4">
        <v>44560</v>
      </c>
      <c r="P84" s="5"/>
      <c r="Q84" s="6">
        <f t="shared" si="6"/>
        <v>0.54587155963302758</v>
      </c>
      <c r="R84" s="3">
        <v>86696667</v>
      </c>
      <c r="S84" s="3">
        <f t="shared" si="7"/>
        <v>1460838838.95</v>
      </c>
      <c r="T84">
        <v>257</v>
      </c>
      <c r="U84" s="3">
        <v>38135</v>
      </c>
      <c r="V84" s="3">
        <v>65286579</v>
      </c>
      <c r="W84" s="2">
        <v>914884182.74000013</v>
      </c>
      <c r="X84" s="2">
        <f t="shared" si="4"/>
        <v>75.304600810086512</v>
      </c>
      <c r="Y84" s="3">
        <v>38248</v>
      </c>
      <c r="Z84" s="3">
        <v>78223750</v>
      </c>
      <c r="AA84" s="2">
        <v>1100187774.8799996</v>
      </c>
      <c r="AB84" s="2">
        <f t="shared" si="5"/>
        <v>90.226940327475333</v>
      </c>
    </row>
    <row r="85" spans="1:28" x14ac:dyDescent="0.2">
      <c r="A85" s="1">
        <v>2229423</v>
      </c>
      <c r="B85" s="1">
        <v>254302</v>
      </c>
      <c r="C85" s="1" t="s">
        <v>273</v>
      </c>
      <c r="D85" s="1" t="s">
        <v>271</v>
      </c>
      <c r="E85" s="1" t="s">
        <v>272</v>
      </c>
      <c r="F85" s="1" t="s">
        <v>1168</v>
      </c>
      <c r="G85" s="1" t="s">
        <v>16</v>
      </c>
      <c r="H85" s="1" t="s">
        <v>17</v>
      </c>
      <c r="I85" s="1">
        <v>55201020</v>
      </c>
      <c r="J85" s="1" t="s">
        <v>1105</v>
      </c>
      <c r="K85" s="1" t="s">
        <v>7</v>
      </c>
      <c r="L85" s="2">
        <f>VLOOKUP(D85,'[1]OHLC and Turnover'!$G$3:$N$347,8,FALSE)</f>
        <v>13.8</v>
      </c>
      <c r="M85" s="4">
        <f>VLOOKUP(D85,'[1]OHLC and Turnover'!$G$3:$O$347,9,FALSE)</f>
        <v>44925</v>
      </c>
      <c r="N85" s="2">
        <v>35.979999999999997</v>
      </c>
      <c r="O85" s="4">
        <v>44560</v>
      </c>
      <c r="P85" s="5"/>
      <c r="Q85" s="6">
        <f t="shared" si="6"/>
        <v>-0.61645358532518058</v>
      </c>
      <c r="R85" s="3">
        <v>41099679</v>
      </c>
      <c r="S85" s="3">
        <f t="shared" si="7"/>
        <v>567175570.20000005</v>
      </c>
      <c r="T85">
        <v>257</v>
      </c>
      <c r="U85" s="3">
        <v>48749</v>
      </c>
      <c r="V85" s="3">
        <v>24265550</v>
      </c>
      <c r="W85" s="2">
        <v>678432495.18999994</v>
      </c>
      <c r="X85" s="2">
        <f t="shared" si="4"/>
        <v>59.040728760922924</v>
      </c>
      <c r="Y85" s="3">
        <v>48761</v>
      </c>
      <c r="Z85" s="3">
        <v>24773835</v>
      </c>
      <c r="AA85" s="2">
        <v>692746817.28999984</v>
      </c>
      <c r="AB85" s="2">
        <f t="shared" si="5"/>
        <v>60.277441582937911</v>
      </c>
    </row>
    <row r="86" spans="1:28" x14ac:dyDescent="0.2">
      <c r="A86" s="1">
        <v>2015562</v>
      </c>
      <c r="B86" s="1">
        <v>134188</v>
      </c>
      <c r="C86" s="1" t="s">
        <v>276</v>
      </c>
      <c r="D86" s="1" t="s">
        <v>274</v>
      </c>
      <c r="E86" s="1" t="s">
        <v>275</v>
      </c>
      <c r="F86" s="1" t="s">
        <v>1167</v>
      </c>
      <c r="G86" s="1" t="s">
        <v>16</v>
      </c>
      <c r="H86" s="1" t="s">
        <v>5</v>
      </c>
      <c r="I86" s="1">
        <v>10101015</v>
      </c>
      <c r="J86" s="1" t="s">
        <v>1113</v>
      </c>
      <c r="K86" s="1" t="s">
        <v>7</v>
      </c>
      <c r="L86" s="2">
        <f>VLOOKUP(D86,'[1]OHLC and Turnover'!$G$3:$N$347,8,FALSE)</f>
        <v>3.4550000000000001</v>
      </c>
      <c r="M86" s="4">
        <f>VLOOKUP(D86,'[1]OHLC and Turnover'!$G$3:$O$347,9,FALSE)</f>
        <v>44925</v>
      </c>
      <c r="N86" s="2">
        <v>16.46</v>
      </c>
      <c r="O86" s="4">
        <v>44560</v>
      </c>
      <c r="P86" s="5"/>
      <c r="Q86" s="6">
        <f t="shared" si="6"/>
        <v>-0.79009720534629402</v>
      </c>
      <c r="R86" s="3">
        <v>71373269</v>
      </c>
      <c r="S86" s="3">
        <f t="shared" si="7"/>
        <v>246594644.39500001</v>
      </c>
      <c r="T86">
        <v>257</v>
      </c>
      <c r="U86" s="3">
        <v>78418</v>
      </c>
      <c r="V86" s="3">
        <v>150808862</v>
      </c>
      <c r="W86" s="2">
        <v>953184253.82000041</v>
      </c>
      <c r="X86" s="2">
        <f t="shared" si="4"/>
        <v>211.29599934675824</v>
      </c>
      <c r="Y86" s="3">
        <v>78419</v>
      </c>
      <c r="Z86" s="3">
        <v>151068862</v>
      </c>
      <c r="AA86" s="2">
        <v>956928253.82000041</v>
      </c>
      <c r="AB86" s="2">
        <f t="shared" si="5"/>
        <v>211.66028138629883</v>
      </c>
    </row>
    <row r="87" spans="1:28" x14ac:dyDescent="0.2">
      <c r="A87" s="1">
        <v>2015589</v>
      </c>
      <c r="B87" s="1">
        <v>19225</v>
      </c>
      <c r="C87" s="1" t="s">
        <v>279</v>
      </c>
      <c r="D87" s="1" t="s">
        <v>277</v>
      </c>
      <c r="E87" s="1" t="s">
        <v>278</v>
      </c>
      <c r="F87" s="1" t="s">
        <v>1167</v>
      </c>
      <c r="G87" s="1" t="s">
        <v>16</v>
      </c>
      <c r="H87" s="1" t="s">
        <v>59</v>
      </c>
      <c r="I87" s="1">
        <v>30101010</v>
      </c>
      <c r="J87" s="1" t="s">
        <v>1076</v>
      </c>
      <c r="K87" s="1" t="s">
        <v>7</v>
      </c>
      <c r="L87" s="2">
        <f>VLOOKUP(D87,'[1]OHLC and Turnover'!$G$3:$N$347,8,FALSE)</f>
        <v>194.45</v>
      </c>
      <c r="M87" s="4">
        <f>VLOOKUP(D87,'[1]OHLC and Turnover'!$G$3:$O$347,9,FALSE)</f>
        <v>44925</v>
      </c>
      <c r="N87" s="2">
        <v>202</v>
      </c>
      <c r="O87" s="4">
        <v>44560</v>
      </c>
      <c r="P87" s="5"/>
      <c r="Q87" s="6">
        <f t="shared" si="6"/>
        <v>-3.737623762376243E-2</v>
      </c>
      <c r="R87" s="3">
        <v>1550365021</v>
      </c>
      <c r="S87" s="3">
        <f t="shared" si="7"/>
        <v>301468478333.45001</v>
      </c>
      <c r="T87">
        <v>257</v>
      </c>
      <c r="U87" s="3">
        <v>760439</v>
      </c>
      <c r="V87" s="3">
        <v>327691942</v>
      </c>
      <c r="W87" s="2">
        <v>62131068095.850014</v>
      </c>
      <c r="X87" s="2">
        <f t="shared" si="4"/>
        <v>21.136438036291324</v>
      </c>
      <c r="Y87" s="3">
        <v>760609</v>
      </c>
      <c r="Z87" s="3">
        <v>337080036</v>
      </c>
      <c r="AA87" s="2">
        <v>63920879029.26001</v>
      </c>
      <c r="AB87" s="2">
        <f t="shared" si="5"/>
        <v>21.741978916847611</v>
      </c>
    </row>
    <row r="88" spans="1:28" x14ac:dyDescent="0.2">
      <c r="A88" s="1">
        <v>2015539</v>
      </c>
      <c r="B88" s="1">
        <v>5558</v>
      </c>
      <c r="C88" s="1" t="s">
        <v>282</v>
      </c>
      <c r="D88" s="1" t="s">
        <v>280</v>
      </c>
      <c r="E88" s="1" t="s">
        <v>281</v>
      </c>
      <c r="F88" s="1" t="s">
        <v>1167</v>
      </c>
      <c r="G88" s="1" t="s">
        <v>16</v>
      </c>
      <c r="H88" s="1" t="s">
        <v>28</v>
      </c>
      <c r="I88" s="1">
        <v>60101010</v>
      </c>
      <c r="J88" s="1" t="s">
        <v>1086</v>
      </c>
      <c r="K88" s="1" t="s">
        <v>7</v>
      </c>
      <c r="L88" s="2">
        <f>VLOOKUP(D88,'[1]OHLC and Turnover'!$G$3:$N$347,8,FALSE)</f>
        <v>11.81</v>
      </c>
      <c r="M88" s="4">
        <f>VLOOKUP(D88,'[1]OHLC and Turnover'!$G$3:$O$347,9,FALSE)</f>
        <v>44925</v>
      </c>
      <c r="N88" s="2">
        <v>10.455</v>
      </c>
      <c r="O88" s="4">
        <v>44560</v>
      </c>
      <c r="P88" s="5"/>
      <c r="Q88" s="6">
        <f t="shared" si="6"/>
        <v>0.12960306073648975</v>
      </c>
      <c r="R88" s="3">
        <v>1054376509</v>
      </c>
      <c r="S88" s="3">
        <f t="shared" si="7"/>
        <v>12452186571.290001</v>
      </c>
      <c r="T88">
        <v>257</v>
      </c>
      <c r="U88" s="3">
        <v>450330</v>
      </c>
      <c r="V88" s="3">
        <v>1120540588</v>
      </c>
      <c r="W88" s="2">
        <v>14945430975.99999</v>
      </c>
      <c r="X88" s="2">
        <f t="shared" si="4"/>
        <v>106.27518523366494</v>
      </c>
      <c r="Y88" s="3">
        <v>450389</v>
      </c>
      <c r="Z88" s="3">
        <v>1131095184</v>
      </c>
      <c r="AA88" s="2">
        <v>15076070651.449991</v>
      </c>
      <c r="AB88" s="2">
        <f t="shared" si="5"/>
        <v>107.27621246728667</v>
      </c>
    </row>
    <row r="89" spans="1:28" x14ac:dyDescent="0.2">
      <c r="A89" s="1">
        <v>2015586</v>
      </c>
      <c r="B89" s="1">
        <v>106704</v>
      </c>
      <c r="C89" s="1" t="s">
        <v>286</v>
      </c>
      <c r="D89" s="1" t="s">
        <v>283</v>
      </c>
      <c r="E89" s="1" t="s">
        <v>284</v>
      </c>
      <c r="F89" s="1" t="s">
        <v>1167</v>
      </c>
      <c r="G89" s="1" t="s">
        <v>16</v>
      </c>
      <c r="H89" s="1" t="s">
        <v>285</v>
      </c>
      <c r="I89" s="1">
        <v>60101030</v>
      </c>
      <c r="J89" s="1" t="s">
        <v>1084</v>
      </c>
      <c r="K89" s="1" t="s">
        <v>7</v>
      </c>
      <c r="L89" s="2">
        <f>VLOOKUP(D89,'[1]OHLC and Turnover'!$G$3:$N$347,8,FALSE)</f>
        <v>1.1399999999999999</v>
      </c>
      <c r="M89" s="4">
        <f>VLOOKUP(D89,'[1]OHLC and Turnover'!$G$3:$O$347,9,FALSE)</f>
        <v>44925</v>
      </c>
      <c r="N89" s="2">
        <v>0.59499999999999997</v>
      </c>
      <c r="O89" s="4">
        <v>44560</v>
      </c>
      <c r="P89" s="5"/>
      <c r="Q89" s="6">
        <f t="shared" si="6"/>
        <v>0.91596638655462181</v>
      </c>
      <c r="R89" s="3">
        <v>316456167</v>
      </c>
      <c r="S89" s="3">
        <f t="shared" si="7"/>
        <v>360760030.38</v>
      </c>
      <c r="T89">
        <v>257</v>
      </c>
      <c r="U89" s="3">
        <v>171552</v>
      </c>
      <c r="V89" s="3">
        <v>1765717411</v>
      </c>
      <c r="W89" s="2">
        <v>2684758608.2000041</v>
      </c>
      <c r="X89" s="2">
        <f t="shared" si="4"/>
        <v>557.96587177901324</v>
      </c>
      <c r="Y89" s="3">
        <v>171552</v>
      </c>
      <c r="Z89" s="3">
        <v>1765717411</v>
      </c>
      <c r="AA89" s="2">
        <v>2684758608.2000041</v>
      </c>
      <c r="AB89" s="2">
        <f t="shared" si="5"/>
        <v>557.96587177901324</v>
      </c>
    </row>
    <row r="90" spans="1:28" x14ac:dyDescent="0.2">
      <c r="A90" s="1">
        <v>2936563</v>
      </c>
      <c r="B90" s="1">
        <v>263292</v>
      </c>
      <c r="C90" s="1" t="s">
        <v>289</v>
      </c>
      <c r="D90" s="1" t="s">
        <v>287</v>
      </c>
      <c r="E90" s="1" t="s">
        <v>288</v>
      </c>
      <c r="F90" s="1" t="s">
        <v>1168</v>
      </c>
      <c r="G90" s="1" t="s">
        <v>16</v>
      </c>
      <c r="H90" s="1" t="s">
        <v>17</v>
      </c>
      <c r="I90" s="1">
        <v>60101015</v>
      </c>
      <c r="J90" s="1" t="s">
        <v>1099</v>
      </c>
      <c r="K90" s="1" t="s">
        <v>7</v>
      </c>
      <c r="L90" s="2">
        <f>VLOOKUP(D90,'[1]OHLC and Turnover'!$G$3:$N$347,8,FALSE)</f>
        <v>12.898</v>
      </c>
      <c r="M90" s="4">
        <f>VLOOKUP(D90,'[1]OHLC and Turnover'!$G$3:$O$347,9,FALSE)</f>
        <v>44925</v>
      </c>
      <c r="N90" s="2"/>
      <c r="O90" s="4"/>
      <c r="P90" s="5">
        <v>11.62</v>
      </c>
      <c r="Q90" s="6" t="str">
        <f t="shared" si="6"/>
        <v>NA</v>
      </c>
      <c r="R90" s="3">
        <v>124318899</v>
      </c>
      <c r="S90" s="3">
        <f t="shared" si="7"/>
        <v>1603465159.302</v>
      </c>
      <c r="T90">
        <v>46</v>
      </c>
      <c r="U90" s="3">
        <v>3746</v>
      </c>
      <c r="V90" s="3">
        <v>5697047</v>
      </c>
      <c r="W90" s="2">
        <v>85224135.459999979</v>
      </c>
      <c r="X90" s="2">
        <f t="shared" si="4"/>
        <v>4.5826073475763325</v>
      </c>
      <c r="Y90" s="3">
        <v>3790</v>
      </c>
      <c r="Z90" s="3">
        <v>11484435</v>
      </c>
      <c r="AA90" s="2">
        <v>174340625.79000005</v>
      </c>
      <c r="AB90" s="2">
        <f t="shared" si="5"/>
        <v>9.2378834532632084</v>
      </c>
    </row>
    <row r="91" spans="1:28" x14ac:dyDescent="0.2">
      <c r="A91" s="1">
        <v>2014119</v>
      </c>
      <c r="B91" s="1">
        <v>200001</v>
      </c>
      <c r="C91" s="1" t="s">
        <v>292</v>
      </c>
      <c r="D91" s="1" t="s">
        <v>290</v>
      </c>
      <c r="E91" s="1" t="s">
        <v>291</v>
      </c>
      <c r="F91" s="1" t="s">
        <v>1166</v>
      </c>
      <c r="G91" s="1" t="s">
        <v>16</v>
      </c>
      <c r="H91" s="1" t="s">
        <v>11</v>
      </c>
      <c r="I91" s="1">
        <v>30202000</v>
      </c>
      <c r="J91" s="1" t="s">
        <v>1080</v>
      </c>
      <c r="K91" s="1" t="s">
        <v>7</v>
      </c>
      <c r="L91" s="2">
        <f>VLOOKUP(D91,'[1]OHLC and Turnover'!$G$3:$N$347,8,FALSE)</f>
        <v>5.98</v>
      </c>
      <c r="M91" s="4">
        <f>VLOOKUP(D91,'[1]OHLC and Turnover'!$G$3:$O$347,9,FALSE)</f>
        <v>44925</v>
      </c>
      <c r="N91" s="2">
        <v>10.55</v>
      </c>
      <c r="O91" s="4">
        <v>44560</v>
      </c>
      <c r="P91" s="5"/>
      <c r="Q91" s="6">
        <f t="shared" si="6"/>
        <v>-0.43317535545023694</v>
      </c>
      <c r="R91" s="3">
        <v>6852210</v>
      </c>
      <c r="S91" s="3">
        <f t="shared" si="7"/>
        <v>40976215.800000004</v>
      </c>
      <c r="T91">
        <v>257</v>
      </c>
      <c r="U91" s="3">
        <v>3091</v>
      </c>
      <c r="V91" s="3">
        <v>1979756</v>
      </c>
      <c r="W91" s="2">
        <v>17856033.400000006</v>
      </c>
      <c r="X91" s="2">
        <f t="shared" si="4"/>
        <v>28.892226011753873</v>
      </c>
      <c r="Y91" s="3">
        <v>3091</v>
      </c>
      <c r="Z91" s="3">
        <v>1979756</v>
      </c>
      <c r="AA91" s="2">
        <v>17856033.400000006</v>
      </c>
      <c r="AB91" s="2">
        <f t="shared" si="5"/>
        <v>28.892226011753873</v>
      </c>
    </row>
    <row r="92" spans="1:28" x14ac:dyDescent="0.2">
      <c r="A92" s="1">
        <v>2266508</v>
      </c>
      <c r="B92" s="1">
        <v>254982</v>
      </c>
      <c r="C92" s="1" t="s">
        <v>295</v>
      </c>
      <c r="D92" s="1" t="s">
        <v>293</v>
      </c>
      <c r="E92" s="1" t="s">
        <v>294</v>
      </c>
      <c r="F92" s="1" t="s">
        <v>1168</v>
      </c>
      <c r="G92" s="1" t="s">
        <v>16</v>
      </c>
      <c r="H92" s="1" t="s">
        <v>17</v>
      </c>
      <c r="I92" s="1">
        <v>50205020</v>
      </c>
      <c r="J92" s="1" t="s">
        <v>1078</v>
      </c>
      <c r="K92" s="1" t="s">
        <v>7</v>
      </c>
      <c r="L92" s="2">
        <f>VLOOKUP(D92,'[1]OHLC and Turnover'!$G$3:$N$347,8,FALSE)</f>
        <v>7.36</v>
      </c>
      <c r="M92" s="4">
        <f>VLOOKUP(D92,'[1]OHLC and Turnover'!$G$3:$O$347,9,FALSE)</f>
        <v>44925</v>
      </c>
      <c r="N92" s="2">
        <v>8</v>
      </c>
      <c r="O92" s="4">
        <v>44560</v>
      </c>
      <c r="P92" s="5"/>
      <c r="Q92" s="6">
        <f t="shared" si="6"/>
        <v>-7.999999999999996E-2</v>
      </c>
      <c r="R92" s="3">
        <v>343031470</v>
      </c>
      <c r="S92" s="3">
        <f t="shared" si="7"/>
        <v>2524711619.2000003</v>
      </c>
      <c r="T92">
        <v>257</v>
      </c>
      <c r="U92" s="3">
        <v>5565</v>
      </c>
      <c r="V92" s="3">
        <v>28842402</v>
      </c>
      <c r="W92" s="2">
        <v>191911588.85000002</v>
      </c>
      <c r="X92" s="2">
        <f t="shared" si="4"/>
        <v>8.4080921205276002</v>
      </c>
      <c r="Y92" s="3">
        <v>5589</v>
      </c>
      <c r="Z92" s="3">
        <v>36067745</v>
      </c>
      <c r="AA92" s="2">
        <v>239155292.07000005</v>
      </c>
      <c r="AB92" s="2">
        <f t="shared" si="5"/>
        <v>10.514412861303949</v>
      </c>
    </row>
    <row r="93" spans="1:28" x14ac:dyDescent="0.2">
      <c r="A93" s="1">
        <v>2454024</v>
      </c>
      <c r="B93" s="1">
        <v>258827</v>
      </c>
      <c r="C93" s="1" t="s">
        <v>298</v>
      </c>
      <c r="D93" s="1" t="s">
        <v>296</v>
      </c>
      <c r="E93" s="1" t="s">
        <v>297</v>
      </c>
      <c r="F93" s="1" t="s">
        <v>1167</v>
      </c>
      <c r="G93" s="1" t="s">
        <v>16</v>
      </c>
      <c r="H93" s="1" t="s">
        <v>5</v>
      </c>
      <c r="I93" s="1">
        <v>50101015</v>
      </c>
      <c r="J93" s="1" t="s">
        <v>1093</v>
      </c>
      <c r="K93" s="1" t="s">
        <v>7</v>
      </c>
      <c r="L93" s="2">
        <f>VLOOKUP(D93,'[1]OHLC and Turnover'!$G$3:$N$347,8,FALSE)</f>
        <v>27.65</v>
      </c>
      <c r="M93" s="4">
        <f>VLOOKUP(D93,'[1]OHLC and Turnover'!$G$3:$O$347,9,FALSE)</f>
        <v>44925</v>
      </c>
      <c r="N93" s="2">
        <v>33.9</v>
      </c>
      <c r="O93" s="4">
        <v>44560</v>
      </c>
      <c r="P93" s="5"/>
      <c r="Q93" s="6">
        <f t="shared" si="6"/>
        <v>-0.18436578171091447</v>
      </c>
      <c r="R93" s="3">
        <v>64314488</v>
      </c>
      <c r="S93" s="3">
        <f t="shared" si="7"/>
        <v>1778295593.1999998</v>
      </c>
      <c r="T93">
        <v>257</v>
      </c>
      <c r="U93" s="3">
        <v>28527</v>
      </c>
      <c r="V93" s="3">
        <v>10490147</v>
      </c>
      <c r="W93" s="2">
        <v>296629098.5199998</v>
      </c>
      <c r="X93" s="2">
        <f t="shared" si="4"/>
        <v>16.310705917459842</v>
      </c>
      <c r="Y93" s="3">
        <v>28570</v>
      </c>
      <c r="Z93" s="3">
        <v>14229984</v>
      </c>
      <c r="AA93" s="2">
        <v>391881071.70999992</v>
      </c>
      <c r="AB93" s="2">
        <f t="shared" si="5"/>
        <v>22.125627432500121</v>
      </c>
    </row>
    <row r="94" spans="1:28" x14ac:dyDescent="0.2">
      <c r="A94" s="1">
        <v>2015633</v>
      </c>
      <c r="B94" s="1">
        <v>118285</v>
      </c>
      <c r="C94" s="1" t="s">
        <v>301</v>
      </c>
      <c r="D94" s="1" t="s">
        <v>299</v>
      </c>
      <c r="E94" s="1" t="s">
        <v>300</v>
      </c>
      <c r="F94" s="1" t="s">
        <v>1167</v>
      </c>
      <c r="G94" s="1" t="s">
        <v>16</v>
      </c>
      <c r="H94" s="1" t="s">
        <v>5</v>
      </c>
      <c r="I94" s="1">
        <v>60101030</v>
      </c>
      <c r="J94" s="1" t="s">
        <v>1084</v>
      </c>
      <c r="K94" s="1" t="s">
        <v>7</v>
      </c>
      <c r="L94" s="2">
        <f>VLOOKUP(D94,'[1]OHLC and Turnover'!$G$3:$N$347,8,FALSE)</f>
        <v>9</v>
      </c>
      <c r="M94" s="4">
        <f>VLOOKUP(D94,'[1]OHLC and Turnover'!$G$3:$O$347,9,FALSE)</f>
        <v>44925</v>
      </c>
      <c r="N94" s="2">
        <v>4.07</v>
      </c>
      <c r="O94" s="4">
        <v>44560</v>
      </c>
      <c r="P94" s="5"/>
      <c r="Q94" s="6">
        <f t="shared" si="6"/>
        <v>1.2113022113022112</v>
      </c>
      <c r="R94" s="3">
        <v>62150000</v>
      </c>
      <c r="S94" s="3">
        <f t="shared" si="7"/>
        <v>559350000</v>
      </c>
      <c r="T94">
        <v>257</v>
      </c>
      <c r="U94" s="3">
        <v>25381</v>
      </c>
      <c r="V94" s="3">
        <v>42145265</v>
      </c>
      <c r="W94" s="2">
        <v>354815290.05999988</v>
      </c>
      <c r="X94" s="2">
        <f t="shared" si="4"/>
        <v>67.812172164119062</v>
      </c>
      <c r="Y94" s="3">
        <v>25384</v>
      </c>
      <c r="Z94" s="3">
        <v>42602951</v>
      </c>
      <c r="AA94" s="2">
        <v>358936166.4599998</v>
      </c>
      <c r="AB94" s="2">
        <f t="shared" si="5"/>
        <v>68.548593724859202</v>
      </c>
    </row>
    <row r="95" spans="1:28" x14ac:dyDescent="0.2">
      <c r="A95" s="1">
        <v>2015623</v>
      </c>
      <c r="B95" s="1">
        <v>138172</v>
      </c>
      <c r="C95" s="1" t="s">
        <v>304</v>
      </c>
      <c r="D95" s="1" t="s">
        <v>302</v>
      </c>
      <c r="E95" s="1" t="s">
        <v>303</v>
      </c>
      <c r="F95" s="1" t="s">
        <v>1167</v>
      </c>
      <c r="G95" s="1" t="s">
        <v>16</v>
      </c>
      <c r="H95" s="1" t="s">
        <v>5</v>
      </c>
      <c r="I95" s="1">
        <v>60101030</v>
      </c>
      <c r="J95" s="1" t="s">
        <v>1084</v>
      </c>
      <c r="K95" s="1" t="s">
        <v>7</v>
      </c>
      <c r="L95" s="2">
        <f>VLOOKUP(D95,'[1]OHLC and Turnover'!$G$3:$N$347,8,FALSE)</f>
        <v>1.6020000000000001</v>
      </c>
      <c r="M95" s="4">
        <f>VLOOKUP(D95,'[1]OHLC and Turnover'!$G$3:$O$347,9,FALSE)</f>
        <v>44925</v>
      </c>
      <c r="N95" s="2">
        <v>1.1919999999999999</v>
      </c>
      <c r="O95" s="4">
        <v>44560</v>
      </c>
      <c r="P95" s="5"/>
      <c r="Q95" s="6">
        <f t="shared" si="6"/>
        <v>0.3439597315436243</v>
      </c>
      <c r="R95" s="3">
        <v>130969690</v>
      </c>
      <c r="S95" s="3">
        <f t="shared" si="7"/>
        <v>209813443.38000003</v>
      </c>
      <c r="T95">
        <v>257</v>
      </c>
      <c r="U95" s="3">
        <v>16497</v>
      </c>
      <c r="V95" s="3">
        <v>95722560</v>
      </c>
      <c r="W95" s="2">
        <v>183700089.75999999</v>
      </c>
      <c r="X95" s="2">
        <f t="shared" si="4"/>
        <v>73.087567054636835</v>
      </c>
      <c r="Y95" s="3">
        <v>16501</v>
      </c>
      <c r="Z95" s="3">
        <v>97722560</v>
      </c>
      <c r="AA95" s="2">
        <v>187442589.75999999</v>
      </c>
      <c r="AB95" s="2">
        <f t="shared" si="5"/>
        <v>74.614637936456901</v>
      </c>
    </row>
    <row r="96" spans="1:28" x14ac:dyDescent="0.2">
      <c r="A96" s="1">
        <v>2108509</v>
      </c>
      <c r="B96" s="1">
        <v>252035</v>
      </c>
      <c r="C96" s="1" t="s">
        <v>307</v>
      </c>
      <c r="D96" s="1" t="s">
        <v>305</v>
      </c>
      <c r="E96" s="1" t="s">
        <v>306</v>
      </c>
      <c r="F96" s="1" t="s">
        <v>1168</v>
      </c>
      <c r="G96" s="1" t="s">
        <v>16</v>
      </c>
      <c r="H96" s="1" t="s">
        <v>17</v>
      </c>
      <c r="I96" s="1">
        <v>40401030</v>
      </c>
      <c r="J96" s="1" t="s">
        <v>1115</v>
      </c>
      <c r="K96" s="1" t="s">
        <v>7</v>
      </c>
      <c r="L96" s="2">
        <f>VLOOKUP(D96,'[1]OHLC and Turnover'!$G$3:$N$347,8,FALSE)</f>
        <v>46.6</v>
      </c>
      <c r="M96" s="4">
        <f>VLOOKUP(D96,'[1]OHLC and Turnover'!$G$3:$O$347,9,FALSE)</f>
        <v>44925</v>
      </c>
      <c r="N96" s="2">
        <v>83.64</v>
      </c>
      <c r="O96" s="4">
        <v>44560</v>
      </c>
      <c r="P96" s="5"/>
      <c r="Q96" s="6">
        <f t="shared" si="6"/>
        <v>-0.4428503108560497</v>
      </c>
      <c r="R96" s="3">
        <v>21582200</v>
      </c>
      <c r="S96" s="3">
        <f t="shared" si="7"/>
        <v>1005730520</v>
      </c>
      <c r="T96">
        <v>257</v>
      </c>
      <c r="U96" s="3">
        <v>6456</v>
      </c>
      <c r="V96" s="3">
        <v>2252927</v>
      </c>
      <c r="W96" s="2">
        <v>142383721.88000003</v>
      </c>
      <c r="X96" s="2">
        <f t="shared" si="4"/>
        <v>10.438819953480182</v>
      </c>
      <c r="Y96" s="3">
        <v>6518</v>
      </c>
      <c r="Z96" s="3">
        <v>9347707</v>
      </c>
      <c r="AA96" s="2">
        <v>643703570.52999985</v>
      </c>
      <c r="AB96" s="2">
        <f t="shared" si="5"/>
        <v>43.312113686278508</v>
      </c>
    </row>
    <row r="97" spans="1:28" x14ac:dyDescent="0.2">
      <c r="A97" s="1">
        <v>2015670</v>
      </c>
      <c r="B97" s="1">
        <v>121694</v>
      </c>
      <c r="C97" s="1" t="s">
        <v>310</v>
      </c>
      <c r="D97" s="1" t="s">
        <v>308</v>
      </c>
      <c r="E97" s="1" t="s">
        <v>309</v>
      </c>
      <c r="F97" s="1" t="s">
        <v>1167</v>
      </c>
      <c r="G97" s="1" t="s">
        <v>16</v>
      </c>
      <c r="H97" s="1" t="s">
        <v>28</v>
      </c>
      <c r="I97" s="1">
        <v>55201000</v>
      </c>
      <c r="J97" s="1" t="s">
        <v>1111</v>
      </c>
      <c r="K97" s="1" t="s">
        <v>7</v>
      </c>
      <c r="L97" s="2">
        <f>VLOOKUP(D97,'[1]OHLC and Turnover'!$G$3:$N$347,8,FALSE)</f>
        <v>35.200000000000003</v>
      </c>
      <c r="M97" s="4">
        <f>VLOOKUP(D97,'[1]OHLC and Turnover'!$G$3:$O$347,9,FALSE)</f>
        <v>44925</v>
      </c>
      <c r="N97" s="2">
        <v>29.82</v>
      </c>
      <c r="O97" s="4">
        <v>44560</v>
      </c>
      <c r="P97" s="5"/>
      <c r="Q97" s="6">
        <f t="shared" si="6"/>
        <v>0.18041582830315234</v>
      </c>
      <c r="R97" s="3">
        <v>639441378</v>
      </c>
      <c r="S97" s="3">
        <f t="shared" si="7"/>
        <v>22508336505.600002</v>
      </c>
      <c r="T97">
        <v>257</v>
      </c>
      <c r="U97" s="3">
        <v>367420</v>
      </c>
      <c r="V97" s="3">
        <v>276374078</v>
      </c>
      <c r="W97" s="2">
        <v>9831395451.6200008</v>
      </c>
      <c r="X97" s="2">
        <f t="shared" si="4"/>
        <v>43.221175155168019</v>
      </c>
      <c r="Y97" s="3">
        <v>367528</v>
      </c>
      <c r="Z97" s="3">
        <v>290206422</v>
      </c>
      <c r="AA97" s="2">
        <v>10324893770.000002</v>
      </c>
      <c r="AB97" s="2">
        <f t="shared" si="5"/>
        <v>45.384367040445106</v>
      </c>
    </row>
    <row r="98" spans="1:28" x14ac:dyDescent="0.2">
      <c r="A98" s="1">
        <v>2030553</v>
      </c>
      <c r="B98" s="1">
        <v>251175</v>
      </c>
      <c r="C98" s="1" t="s">
        <v>313</v>
      </c>
      <c r="D98" s="1" t="s">
        <v>311</v>
      </c>
      <c r="E98" s="1" t="s">
        <v>312</v>
      </c>
      <c r="F98" s="1" t="s">
        <v>1167</v>
      </c>
      <c r="G98" s="1" t="s">
        <v>16</v>
      </c>
      <c r="H98" s="1" t="s">
        <v>5</v>
      </c>
      <c r="I98" s="1">
        <v>10101015</v>
      </c>
      <c r="J98" s="1" t="s">
        <v>1113</v>
      </c>
      <c r="K98" s="1" t="s">
        <v>7</v>
      </c>
      <c r="L98" s="2">
        <f>VLOOKUP(D98,'[1]OHLC and Turnover'!$G$3:$N$347,8,FALSE)</f>
        <v>22.05</v>
      </c>
      <c r="M98" s="4">
        <f>VLOOKUP(D98,'[1]OHLC and Turnover'!$G$3:$O$347,9,FALSE)</f>
        <v>44925</v>
      </c>
      <c r="N98" s="2">
        <v>27.75</v>
      </c>
      <c r="O98" s="4">
        <v>44560</v>
      </c>
      <c r="P98" s="5"/>
      <c r="Q98" s="6">
        <f t="shared" si="6"/>
        <v>-0.20540540540540539</v>
      </c>
      <c r="R98" s="3">
        <v>104074210</v>
      </c>
      <c r="S98" s="3">
        <f t="shared" si="7"/>
        <v>2294836330.5</v>
      </c>
      <c r="T98">
        <v>257</v>
      </c>
      <c r="U98" s="3">
        <v>47261</v>
      </c>
      <c r="V98" s="3">
        <v>40551173</v>
      </c>
      <c r="W98" s="2">
        <v>813966794.3499999</v>
      </c>
      <c r="X98" s="2">
        <f t="shared" si="4"/>
        <v>38.96370964526178</v>
      </c>
      <c r="Y98" s="3">
        <v>47285</v>
      </c>
      <c r="Z98" s="3">
        <v>41809399</v>
      </c>
      <c r="AA98" s="2">
        <v>839169778.14999974</v>
      </c>
      <c r="AB98" s="2">
        <f t="shared" si="5"/>
        <v>40.172679667710185</v>
      </c>
    </row>
    <row r="99" spans="1:28" x14ac:dyDescent="0.2">
      <c r="A99" s="1">
        <v>2010591</v>
      </c>
      <c r="B99" s="1">
        <v>236716</v>
      </c>
      <c r="C99" s="1" t="s">
        <v>316</v>
      </c>
      <c r="D99" s="1" t="s">
        <v>314</v>
      </c>
      <c r="E99" s="1" t="s">
        <v>315</v>
      </c>
      <c r="F99" s="1" t="s">
        <v>1167</v>
      </c>
      <c r="G99" s="1" t="s">
        <v>16</v>
      </c>
      <c r="H99" s="1" t="s">
        <v>28</v>
      </c>
      <c r="I99" s="1">
        <v>65101015</v>
      </c>
      <c r="J99" s="1" t="s">
        <v>1116</v>
      </c>
      <c r="K99" s="1" t="s">
        <v>7</v>
      </c>
      <c r="L99" s="2">
        <f>VLOOKUP(D99,'[1]OHLC and Turnover'!$G$3:$N$347,8,FALSE)</f>
        <v>15.99</v>
      </c>
      <c r="M99" s="4">
        <f>VLOOKUP(D99,'[1]OHLC and Turnover'!$G$3:$O$347,9,FALSE)</f>
        <v>44925</v>
      </c>
      <c r="N99" s="2">
        <v>47.66</v>
      </c>
      <c r="O99" s="4">
        <v>44560</v>
      </c>
      <c r="P99" s="5"/>
      <c r="Q99" s="6">
        <f t="shared" si="6"/>
        <v>-0.66449853126311365</v>
      </c>
      <c r="R99" s="3">
        <v>114351800</v>
      </c>
      <c r="S99" s="3">
        <f t="shared" si="7"/>
        <v>1828485282</v>
      </c>
      <c r="T99">
        <v>257</v>
      </c>
      <c r="U99" s="3">
        <v>200308</v>
      </c>
      <c r="V99" s="3">
        <v>136843171</v>
      </c>
      <c r="W99" s="2">
        <v>3155126445.9799995</v>
      </c>
      <c r="X99" s="2">
        <f t="shared" si="4"/>
        <v>119.66857627077144</v>
      </c>
      <c r="Y99" s="3">
        <v>200427</v>
      </c>
      <c r="Z99" s="3">
        <v>152365765</v>
      </c>
      <c r="AA99" s="2">
        <v>3577515066.9099989</v>
      </c>
      <c r="AB99" s="2">
        <f t="shared" si="5"/>
        <v>133.242996612209</v>
      </c>
    </row>
    <row r="100" spans="1:28" x14ac:dyDescent="0.2">
      <c r="A100" s="1">
        <v>2293139</v>
      </c>
      <c r="B100" s="1">
        <v>255663</v>
      </c>
      <c r="C100" s="1" t="s">
        <v>319</v>
      </c>
      <c r="D100" s="1" t="s">
        <v>317</v>
      </c>
      <c r="E100" s="1" t="s">
        <v>318</v>
      </c>
      <c r="F100" s="1" t="s">
        <v>1167</v>
      </c>
      <c r="G100" s="1" t="s">
        <v>16</v>
      </c>
      <c r="H100" s="1" t="s">
        <v>5</v>
      </c>
      <c r="I100" s="1">
        <v>50203030</v>
      </c>
      <c r="J100" s="1" t="s">
        <v>1102</v>
      </c>
      <c r="K100" s="1" t="s">
        <v>7</v>
      </c>
      <c r="L100" s="2">
        <f>VLOOKUP(D100,'[1]OHLC and Turnover'!$G$3:$N$347,8,FALSE)</f>
        <v>25</v>
      </c>
      <c r="M100" s="4">
        <f>VLOOKUP(D100,'[1]OHLC and Turnover'!$G$3:$O$347,9,FALSE)</f>
        <v>44925</v>
      </c>
      <c r="N100" s="2">
        <v>26.795000000000002</v>
      </c>
      <c r="O100" s="4">
        <v>44560</v>
      </c>
      <c r="P100" s="5"/>
      <c r="Q100" s="6">
        <f t="shared" si="6"/>
        <v>-6.6990110095167074E-2</v>
      </c>
      <c r="R100" s="3">
        <v>269219014</v>
      </c>
      <c r="S100" s="3">
        <f t="shared" si="7"/>
        <v>6730475350</v>
      </c>
      <c r="T100">
        <v>257</v>
      </c>
      <c r="U100" s="3">
        <v>72385</v>
      </c>
      <c r="V100" s="3">
        <v>39968016</v>
      </c>
      <c r="W100" s="2">
        <v>707762049.97999966</v>
      </c>
      <c r="X100" s="2">
        <f t="shared" si="4"/>
        <v>14.845911292134812</v>
      </c>
      <c r="Y100" s="3">
        <v>72449</v>
      </c>
      <c r="Z100" s="3">
        <v>45725258</v>
      </c>
      <c r="AA100" s="2">
        <v>808094747.22999954</v>
      </c>
      <c r="AB100" s="2">
        <f t="shared" si="5"/>
        <v>16.984408835254111</v>
      </c>
    </row>
    <row r="101" spans="1:28" x14ac:dyDescent="0.2">
      <c r="A101" s="1">
        <v>2015618</v>
      </c>
      <c r="B101" s="1">
        <v>148505</v>
      </c>
      <c r="C101" s="1" t="s">
        <v>322</v>
      </c>
      <c r="D101" s="1" t="s">
        <v>320</v>
      </c>
      <c r="E101" s="1" t="s">
        <v>321</v>
      </c>
      <c r="F101" s="1" t="s">
        <v>1167</v>
      </c>
      <c r="G101" s="1" t="s">
        <v>16</v>
      </c>
      <c r="H101" s="1" t="s">
        <v>5</v>
      </c>
      <c r="I101" s="1">
        <v>50203000</v>
      </c>
      <c r="J101" s="1" t="s">
        <v>1104</v>
      </c>
      <c r="K101" s="1" t="s">
        <v>7</v>
      </c>
      <c r="L101" s="2">
        <f>VLOOKUP(D101,'[1]OHLC and Turnover'!$G$3:$N$347,8,FALSE)</f>
        <v>34.49</v>
      </c>
      <c r="M101" s="4">
        <f>VLOOKUP(D101,'[1]OHLC and Turnover'!$G$3:$O$347,9,FALSE)</f>
        <v>44925</v>
      </c>
      <c r="N101" s="2">
        <v>0.68899999999999995</v>
      </c>
      <c r="O101" s="4">
        <v>44560</v>
      </c>
      <c r="P101" s="5"/>
      <c r="Q101" s="6">
        <f t="shared" si="6"/>
        <v>49.058055152394779</v>
      </c>
      <c r="R101" s="3">
        <v>27452869</v>
      </c>
      <c r="S101" s="3">
        <f t="shared" si="7"/>
        <v>946849451.81000006</v>
      </c>
      <c r="T101">
        <v>257</v>
      </c>
      <c r="U101" s="3">
        <v>25426</v>
      </c>
      <c r="V101" s="3">
        <v>321426986</v>
      </c>
      <c r="W101" s="2">
        <v>311503501.87999988</v>
      </c>
      <c r="X101" s="2">
        <f t="shared" si="4"/>
        <v>1170.8320394491373</v>
      </c>
      <c r="Y101" s="3">
        <v>25465</v>
      </c>
      <c r="Z101" s="3">
        <v>374859987</v>
      </c>
      <c r="AA101" s="2">
        <v>417774705.24999982</v>
      </c>
      <c r="AB101" s="2">
        <f t="shared" si="5"/>
        <v>1365.4674380298832</v>
      </c>
    </row>
    <row r="102" spans="1:28" x14ac:dyDescent="0.2">
      <c r="A102" s="1">
        <v>2996249</v>
      </c>
      <c r="B102" s="1">
        <v>262968</v>
      </c>
      <c r="C102" s="1" t="s">
        <v>325</v>
      </c>
      <c r="D102" s="1" t="s">
        <v>323</v>
      </c>
      <c r="E102" s="1" t="s">
        <v>324</v>
      </c>
      <c r="F102" s="1" t="s">
        <v>1168</v>
      </c>
      <c r="G102" s="1" t="s">
        <v>16</v>
      </c>
      <c r="H102" s="1" t="s">
        <v>17</v>
      </c>
      <c r="I102" s="1">
        <v>60102010</v>
      </c>
      <c r="J102" s="1" t="s">
        <v>1117</v>
      </c>
      <c r="K102" s="1" t="s">
        <v>7</v>
      </c>
      <c r="L102" s="2">
        <f>VLOOKUP(D102,'[1]OHLC and Turnover'!$G$3:$N$347,8,FALSE)</f>
        <v>2.4</v>
      </c>
      <c r="M102" s="4">
        <f>VLOOKUP(D102,'[1]OHLC and Turnover'!$G$3:$O$347,9,FALSE)</f>
        <v>44925</v>
      </c>
      <c r="N102" s="2"/>
      <c r="O102" s="4"/>
      <c r="P102" s="5">
        <v>2.4750000000000001</v>
      </c>
      <c r="Q102" s="6" t="str">
        <f t="shared" si="6"/>
        <v>NA</v>
      </c>
      <c r="R102" s="3">
        <v>117545871</v>
      </c>
      <c r="S102" s="3">
        <f t="shared" si="7"/>
        <v>282110090.39999998</v>
      </c>
      <c r="T102">
        <v>14</v>
      </c>
      <c r="U102" s="3">
        <v>1304</v>
      </c>
      <c r="V102" s="3">
        <v>2317836</v>
      </c>
      <c r="W102" s="2">
        <v>5961790.7800000012</v>
      </c>
      <c r="X102" s="2">
        <f t="shared" si="4"/>
        <v>1.9718565869489366</v>
      </c>
      <c r="Y102" s="3">
        <v>1305</v>
      </c>
      <c r="Z102" s="3">
        <v>2357836</v>
      </c>
      <c r="AA102" s="2">
        <v>6058790.7800000012</v>
      </c>
      <c r="AB102" s="2">
        <f t="shared" si="5"/>
        <v>2.0058858554036321</v>
      </c>
    </row>
    <row r="103" spans="1:28" x14ac:dyDescent="0.2">
      <c r="A103" s="1">
        <v>2015629</v>
      </c>
      <c r="B103" s="1">
        <v>125709</v>
      </c>
      <c r="C103" s="1" t="s">
        <v>328</v>
      </c>
      <c r="D103" s="1" t="s">
        <v>326</v>
      </c>
      <c r="E103" s="1" t="s">
        <v>327</v>
      </c>
      <c r="F103" s="1" t="s">
        <v>1167</v>
      </c>
      <c r="G103" s="1" t="s">
        <v>16</v>
      </c>
      <c r="H103" s="1" t="s">
        <v>5</v>
      </c>
      <c r="I103" s="1">
        <v>50202040</v>
      </c>
      <c r="J103" s="1" t="s">
        <v>1118</v>
      </c>
      <c r="K103" s="1" t="s">
        <v>7</v>
      </c>
      <c r="L103" s="2">
        <f>VLOOKUP(D103,'[1]OHLC and Turnover'!$G$3:$N$347,8,FALSE)</f>
        <v>1.8956</v>
      </c>
      <c r="M103" s="4">
        <f>VLOOKUP(D103,'[1]OHLC and Turnover'!$G$3:$O$347,9,FALSE)</f>
        <v>44925</v>
      </c>
      <c r="N103" s="2">
        <v>0.71499999999999997</v>
      </c>
      <c r="O103" s="4">
        <v>44560</v>
      </c>
      <c r="P103" s="5"/>
      <c r="Q103" s="6">
        <f t="shared" si="6"/>
        <v>1.6511888111888113</v>
      </c>
      <c r="R103" s="3">
        <v>244228498</v>
      </c>
      <c r="S103" s="3">
        <f t="shared" si="7"/>
        <v>462959540.80879998</v>
      </c>
      <c r="T103">
        <v>257</v>
      </c>
      <c r="U103" s="3">
        <v>75384</v>
      </c>
      <c r="V103" s="3">
        <v>476942613</v>
      </c>
      <c r="W103" s="2">
        <v>583438993.5999999</v>
      </c>
      <c r="X103" s="2">
        <f t="shared" si="4"/>
        <v>195.28540563681474</v>
      </c>
      <c r="Y103" s="3">
        <v>75433</v>
      </c>
      <c r="Z103" s="3">
        <v>536833121</v>
      </c>
      <c r="AA103" s="2">
        <v>696310160.2099998</v>
      </c>
      <c r="AB103" s="2">
        <f t="shared" si="5"/>
        <v>219.80773144663894</v>
      </c>
    </row>
    <row r="104" spans="1:28" x14ac:dyDescent="0.2">
      <c r="A104" s="1">
        <v>2015658</v>
      </c>
      <c r="B104" s="1">
        <v>210584</v>
      </c>
      <c r="C104" s="1" t="s">
        <v>331</v>
      </c>
      <c r="D104" s="1" t="s">
        <v>329</v>
      </c>
      <c r="E104" s="1" t="s">
        <v>330</v>
      </c>
      <c r="F104" s="1" t="s">
        <v>1167</v>
      </c>
      <c r="G104" s="1" t="s">
        <v>16</v>
      </c>
      <c r="H104" s="1" t="s">
        <v>28</v>
      </c>
      <c r="I104" s="1">
        <v>35101010</v>
      </c>
      <c r="J104" s="1" t="s">
        <v>1098</v>
      </c>
      <c r="K104" s="1" t="s">
        <v>7</v>
      </c>
      <c r="L104" s="2">
        <f>VLOOKUP(D104,'[1]OHLC and Turnover'!$G$3:$N$347,8,FALSE)</f>
        <v>105.8</v>
      </c>
      <c r="M104" s="4">
        <f>VLOOKUP(D104,'[1]OHLC and Turnover'!$G$3:$O$347,9,FALSE)</f>
        <v>44925</v>
      </c>
      <c r="N104" s="2">
        <v>198.3</v>
      </c>
      <c r="O104" s="4">
        <v>44560</v>
      </c>
      <c r="P104" s="5"/>
      <c r="Q104" s="6">
        <f t="shared" si="6"/>
        <v>-0.46646495209278876</v>
      </c>
      <c r="R104" s="3">
        <v>182132055</v>
      </c>
      <c r="S104" s="3">
        <f t="shared" si="7"/>
        <v>19269571419</v>
      </c>
      <c r="T104">
        <v>257</v>
      </c>
      <c r="U104" s="3">
        <v>155120</v>
      </c>
      <c r="V104" s="3">
        <v>32291922</v>
      </c>
      <c r="W104" s="2">
        <v>4309436622.5999994</v>
      </c>
      <c r="X104" s="2">
        <f t="shared" si="4"/>
        <v>17.729949843260702</v>
      </c>
      <c r="Y104" s="3">
        <v>155200</v>
      </c>
      <c r="Z104" s="3">
        <v>40580609</v>
      </c>
      <c r="AA104" s="2">
        <v>5667084522.3799973</v>
      </c>
      <c r="AB104" s="2">
        <f t="shared" si="5"/>
        <v>22.280871425955194</v>
      </c>
    </row>
    <row r="105" spans="1:28" x14ac:dyDescent="0.2">
      <c r="A105" s="1">
        <v>2169558</v>
      </c>
      <c r="B105" s="1">
        <v>74639</v>
      </c>
      <c r="C105" s="1" t="s">
        <v>333</v>
      </c>
      <c r="D105" s="1" t="s">
        <v>332</v>
      </c>
      <c r="E105" s="1" t="s">
        <v>334</v>
      </c>
      <c r="F105" s="1" t="s">
        <v>1168</v>
      </c>
      <c r="G105" s="1" t="s">
        <v>13</v>
      </c>
      <c r="H105" s="1" t="s">
        <v>17</v>
      </c>
      <c r="I105" s="1">
        <v>50202030</v>
      </c>
      <c r="J105" s="1" t="s">
        <v>1108</v>
      </c>
      <c r="K105" s="1" t="s">
        <v>7</v>
      </c>
      <c r="L105" s="2">
        <f>VLOOKUP(D105,'[1]OHLC and Turnover'!$G$3:$N$347,8,FALSE)</f>
        <v>33.5</v>
      </c>
      <c r="M105" s="4">
        <f>VLOOKUP(D105,'[1]OHLC and Turnover'!$G$3:$O$347,9,FALSE)</f>
        <v>44925</v>
      </c>
      <c r="N105" s="2">
        <v>31.594999999999999</v>
      </c>
      <c r="O105" s="4">
        <v>44560</v>
      </c>
      <c r="P105" s="5"/>
      <c r="Q105" s="6">
        <f t="shared" si="6"/>
        <v>6.0294350371894324E-2</v>
      </c>
      <c r="R105" s="3">
        <v>46051280</v>
      </c>
      <c r="S105" s="3">
        <f t="shared" si="7"/>
        <v>1542717880</v>
      </c>
      <c r="T105">
        <v>257</v>
      </c>
      <c r="U105" s="3">
        <v>1116</v>
      </c>
      <c r="V105" s="3">
        <v>511348</v>
      </c>
      <c r="W105" s="2">
        <v>14149737.090000002</v>
      </c>
      <c r="X105" s="2">
        <f t="shared" si="4"/>
        <v>1.1103882454515923</v>
      </c>
      <c r="Y105" s="3">
        <v>1127</v>
      </c>
      <c r="Z105" s="3">
        <v>1974324</v>
      </c>
      <c r="AA105" s="2">
        <v>51984987.18999999</v>
      </c>
      <c r="AB105" s="2">
        <f t="shared" si="5"/>
        <v>4.2872293669144481</v>
      </c>
    </row>
    <row r="106" spans="1:28" x14ac:dyDescent="0.2">
      <c r="A106" s="1">
        <v>2015583</v>
      </c>
      <c r="B106" s="1">
        <v>5547</v>
      </c>
      <c r="C106" s="1" t="s">
        <v>337</v>
      </c>
      <c r="D106" s="1" t="s">
        <v>335</v>
      </c>
      <c r="E106" s="1" t="s">
        <v>336</v>
      </c>
      <c r="F106" s="1" t="s">
        <v>1167</v>
      </c>
      <c r="G106" s="1" t="s">
        <v>16</v>
      </c>
      <c r="H106" s="1" t="s">
        <v>59</v>
      </c>
      <c r="I106" s="1">
        <v>60101000</v>
      </c>
      <c r="J106" s="1" t="s">
        <v>1119</v>
      </c>
      <c r="K106" s="1" t="s">
        <v>7</v>
      </c>
      <c r="L106" s="2">
        <f>VLOOKUP(D106,'[1]OHLC and Turnover'!$G$3:$N$347,8,FALSE)</f>
        <v>351.8</v>
      </c>
      <c r="M106" s="4">
        <f>VLOOKUP(D106,'[1]OHLC and Turnover'!$G$3:$O$347,9,FALSE)</f>
        <v>44925</v>
      </c>
      <c r="N106" s="2">
        <v>235.9</v>
      </c>
      <c r="O106" s="4">
        <v>44560</v>
      </c>
      <c r="P106" s="5"/>
      <c r="Q106" s="6">
        <f t="shared" si="6"/>
        <v>0.49130987706655366</v>
      </c>
      <c r="R106" s="3">
        <v>3175470159</v>
      </c>
      <c r="S106" s="3">
        <f t="shared" si="7"/>
        <v>1117130401936.2</v>
      </c>
      <c r="T106">
        <v>257</v>
      </c>
      <c r="U106" s="3">
        <v>4308296</v>
      </c>
      <c r="V106" s="3">
        <v>1034263242</v>
      </c>
      <c r="W106" s="2">
        <v>341311938907.35028</v>
      </c>
      <c r="X106" s="2">
        <f t="shared" si="4"/>
        <v>32.570397144771277</v>
      </c>
      <c r="Y106" s="3">
        <v>4308681</v>
      </c>
      <c r="Z106" s="3">
        <v>1045217649</v>
      </c>
      <c r="AA106" s="2">
        <v>344748495395.7002</v>
      </c>
      <c r="AB106" s="2">
        <f t="shared" si="5"/>
        <v>32.915366754041663</v>
      </c>
    </row>
    <row r="107" spans="1:28" x14ac:dyDescent="0.2">
      <c r="A107" s="1">
        <v>2015654</v>
      </c>
      <c r="B107" s="1">
        <v>207659</v>
      </c>
      <c r="C107" s="1" t="s">
        <v>340</v>
      </c>
      <c r="D107" s="1" t="s">
        <v>338</v>
      </c>
      <c r="E107" s="1" t="s">
        <v>339</v>
      </c>
      <c r="F107" s="1" t="s">
        <v>1167</v>
      </c>
      <c r="G107" s="1" t="s">
        <v>16</v>
      </c>
      <c r="H107" s="1" t="s">
        <v>5</v>
      </c>
      <c r="I107" s="1">
        <v>50206030</v>
      </c>
      <c r="J107" s="1" t="s">
        <v>1074</v>
      </c>
      <c r="K107" s="1" t="s">
        <v>7</v>
      </c>
      <c r="L107" s="2">
        <f>VLOOKUP(D107,'[1]OHLC and Turnover'!$G$3:$N$347,8,FALSE)</f>
        <v>2.94</v>
      </c>
      <c r="M107" s="4">
        <f>VLOOKUP(D107,'[1]OHLC and Turnover'!$G$3:$O$347,9,FALSE)</f>
        <v>44925</v>
      </c>
      <c r="N107" s="2">
        <v>6.94</v>
      </c>
      <c r="O107" s="4">
        <v>44560</v>
      </c>
      <c r="P107" s="5"/>
      <c r="Q107" s="6">
        <f t="shared" si="6"/>
        <v>-0.57636887608069165</v>
      </c>
      <c r="R107" s="3">
        <v>71987316</v>
      </c>
      <c r="S107" s="3">
        <f t="shared" si="7"/>
        <v>211642709.03999999</v>
      </c>
      <c r="T107">
        <v>257</v>
      </c>
      <c r="U107" s="3">
        <v>9121</v>
      </c>
      <c r="V107" s="3">
        <v>17405797</v>
      </c>
      <c r="W107" s="2">
        <v>92531456.899999961</v>
      </c>
      <c r="X107" s="2">
        <f t="shared" si="4"/>
        <v>24.17897758544019</v>
      </c>
      <c r="Y107" s="3">
        <v>9122</v>
      </c>
      <c r="Z107" s="3">
        <v>20405308</v>
      </c>
      <c r="AA107" s="2">
        <v>103089735.61999996</v>
      </c>
      <c r="AB107" s="2">
        <f t="shared" si="5"/>
        <v>28.345699122884373</v>
      </c>
    </row>
    <row r="108" spans="1:28" x14ac:dyDescent="0.2">
      <c r="A108" s="1">
        <v>2015663</v>
      </c>
      <c r="B108" s="1">
        <v>215534</v>
      </c>
      <c r="C108" s="1" t="s">
        <v>343</v>
      </c>
      <c r="D108" s="1" t="s">
        <v>341</v>
      </c>
      <c r="E108" s="1" t="s">
        <v>342</v>
      </c>
      <c r="F108" s="1" t="s">
        <v>1167</v>
      </c>
      <c r="G108" s="1" t="s">
        <v>16</v>
      </c>
      <c r="H108" s="1" t="s">
        <v>28</v>
      </c>
      <c r="I108" s="1">
        <v>40401010</v>
      </c>
      <c r="J108" s="1" t="s">
        <v>1120</v>
      </c>
      <c r="K108" s="1" t="s">
        <v>7</v>
      </c>
      <c r="L108" s="2">
        <f>VLOOKUP(D108,'[1]OHLC and Turnover'!$G$3:$N$347,8,FALSE)</f>
        <v>68.650000000000006</v>
      </c>
      <c r="M108" s="4">
        <f>VLOOKUP(D108,'[1]OHLC and Turnover'!$G$3:$O$347,9,FALSE)</f>
        <v>44925</v>
      </c>
      <c r="N108" s="2">
        <v>70.5</v>
      </c>
      <c r="O108" s="4">
        <v>44560</v>
      </c>
      <c r="P108" s="5"/>
      <c r="Q108" s="6">
        <f t="shared" si="6"/>
        <v>-2.624113475177297E-2</v>
      </c>
      <c r="R108" s="3">
        <v>166968888</v>
      </c>
      <c r="S108" s="3">
        <f t="shared" si="7"/>
        <v>11462414161.200001</v>
      </c>
      <c r="T108">
        <v>257</v>
      </c>
      <c r="U108" s="3">
        <v>193477</v>
      </c>
      <c r="V108" s="3">
        <v>69004190</v>
      </c>
      <c r="W108" s="2">
        <v>3903143478.650001</v>
      </c>
      <c r="X108" s="2">
        <f t="shared" si="4"/>
        <v>41.327573553703012</v>
      </c>
      <c r="Y108" s="3">
        <v>193599</v>
      </c>
      <c r="Z108" s="3">
        <v>88358119</v>
      </c>
      <c r="AA108" s="2">
        <v>4957602398.5299997</v>
      </c>
      <c r="AB108" s="2">
        <f t="shared" si="5"/>
        <v>52.918912055041055</v>
      </c>
    </row>
    <row r="109" spans="1:28" x14ac:dyDescent="0.2">
      <c r="A109" s="1">
        <v>2043485</v>
      </c>
      <c r="B109" s="1">
        <v>251363</v>
      </c>
      <c r="C109" s="1" t="s">
        <v>346</v>
      </c>
      <c r="D109" s="1" t="s">
        <v>344</v>
      </c>
      <c r="E109" s="1" t="s">
        <v>345</v>
      </c>
      <c r="F109" s="1" t="s">
        <v>1168</v>
      </c>
      <c r="G109" s="1" t="s">
        <v>10</v>
      </c>
      <c r="H109" s="1" t="s">
        <v>17</v>
      </c>
      <c r="I109" s="1">
        <v>60102010</v>
      </c>
      <c r="J109" s="1" t="s">
        <v>1117</v>
      </c>
      <c r="K109" s="1" t="s">
        <v>7</v>
      </c>
      <c r="L109" s="2">
        <f>VLOOKUP(D109,'[1]OHLC and Turnover'!$G$3:$N$347,8,FALSE)</f>
        <v>35.9</v>
      </c>
      <c r="M109" s="4">
        <f>VLOOKUP(D109,'[1]OHLC and Turnover'!$G$3:$O$347,9,FALSE)</f>
        <v>44925</v>
      </c>
      <c r="N109" s="2">
        <v>38.18</v>
      </c>
      <c r="O109" s="4">
        <v>44560</v>
      </c>
      <c r="P109" s="5"/>
      <c r="Q109" s="6">
        <f t="shared" si="6"/>
        <v>-5.9717129387113703E-2</v>
      </c>
      <c r="R109" s="3">
        <v>78000000</v>
      </c>
      <c r="S109" s="3">
        <f t="shared" si="7"/>
        <v>2800200000</v>
      </c>
      <c r="T109">
        <v>257</v>
      </c>
      <c r="U109" s="3">
        <v>36522</v>
      </c>
      <c r="V109" s="3">
        <v>8120632</v>
      </c>
      <c r="W109" s="2">
        <v>434909881.67999971</v>
      </c>
      <c r="X109" s="2">
        <f t="shared" si="4"/>
        <v>10.411066666666667</v>
      </c>
      <c r="Y109" s="3">
        <v>36525</v>
      </c>
      <c r="Z109" s="3">
        <v>8147452</v>
      </c>
      <c r="AA109" s="2">
        <v>436688896.67999971</v>
      </c>
      <c r="AB109" s="2">
        <f t="shared" si="5"/>
        <v>10.445451282051282</v>
      </c>
    </row>
    <row r="110" spans="1:28" x14ac:dyDescent="0.2">
      <c r="A110" s="1">
        <v>2014112</v>
      </c>
      <c r="B110" s="1">
        <v>249580</v>
      </c>
      <c r="C110" s="1" t="s">
        <v>349</v>
      </c>
      <c r="D110" s="1" t="s">
        <v>347</v>
      </c>
      <c r="E110" s="1" t="s">
        <v>348</v>
      </c>
      <c r="F110" s="1" t="s">
        <v>1168</v>
      </c>
      <c r="G110" s="1" t="s">
        <v>16</v>
      </c>
      <c r="H110" s="1" t="s">
        <v>17</v>
      </c>
      <c r="I110" s="1">
        <v>20103010</v>
      </c>
      <c r="J110" s="1" t="s">
        <v>1092</v>
      </c>
      <c r="K110" s="1" t="s">
        <v>7</v>
      </c>
      <c r="L110" s="2">
        <f>VLOOKUP(D110,'[1]OHLC and Turnover'!$G$3:$N$347,8,FALSE)</f>
        <v>12</v>
      </c>
      <c r="M110" s="4">
        <f>VLOOKUP(D110,'[1]OHLC and Turnover'!$G$3:$O$347,9,FALSE)</f>
        <v>44925</v>
      </c>
      <c r="N110" s="2">
        <v>17.399999999999999</v>
      </c>
      <c r="O110" s="4">
        <v>44560</v>
      </c>
      <c r="P110" s="5"/>
      <c r="Q110" s="6">
        <f t="shared" si="6"/>
        <v>-0.31034482758620685</v>
      </c>
      <c r="R110" s="3">
        <v>29997219</v>
      </c>
      <c r="S110" s="3">
        <f t="shared" si="7"/>
        <v>359966628</v>
      </c>
      <c r="T110">
        <v>257</v>
      </c>
      <c r="U110" s="3">
        <v>182</v>
      </c>
      <c r="V110" s="3">
        <v>98910</v>
      </c>
      <c r="W110" s="2">
        <v>1604032.8</v>
      </c>
      <c r="X110" s="2">
        <f t="shared" si="4"/>
        <v>0.32973056602347034</v>
      </c>
      <c r="Y110" s="3">
        <v>182</v>
      </c>
      <c r="Z110" s="3">
        <v>98910</v>
      </c>
      <c r="AA110" s="2">
        <v>1604032.8</v>
      </c>
      <c r="AB110" s="2">
        <f t="shared" si="5"/>
        <v>0.32973056602347034</v>
      </c>
    </row>
    <row r="111" spans="1:28" x14ac:dyDescent="0.2">
      <c r="A111" s="1">
        <v>2015531</v>
      </c>
      <c r="B111" s="1">
        <v>138349</v>
      </c>
      <c r="C111" s="1" t="s">
        <v>352</v>
      </c>
      <c r="D111" s="1" t="s">
        <v>350</v>
      </c>
      <c r="E111" s="1" t="s">
        <v>351</v>
      </c>
      <c r="F111" s="1" t="s">
        <v>1167</v>
      </c>
      <c r="G111" s="1" t="s">
        <v>4</v>
      </c>
      <c r="H111" s="1" t="s">
        <v>5</v>
      </c>
      <c r="I111" s="1">
        <v>50206030</v>
      </c>
      <c r="J111" s="1" t="s">
        <v>1074</v>
      </c>
      <c r="K111" s="1" t="s">
        <v>7</v>
      </c>
      <c r="L111" s="2">
        <f>VLOOKUP(D111,'[1]OHLC and Turnover'!$G$3:$N$347,8,FALSE)</f>
        <v>320.8</v>
      </c>
      <c r="M111" s="4">
        <f>VLOOKUP(D111,'[1]OHLC and Turnover'!$G$3:$O$347,9,FALSE)</f>
        <v>44925</v>
      </c>
      <c r="N111" s="2">
        <v>197</v>
      </c>
      <c r="O111" s="4">
        <v>44560</v>
      </c>
      <c r="P111" s="5"/>
      <c r="Q111" s="6">
        <f t="shared" si="6"/>
        <v>0.62842639593908634</v>
      </c>
      <c r="R111" s="3">
        <v>54110584</v>
      </c>
      <c r="S111" s="3">
        <f t="shared" si="7"/>
        <v>17358675347.200001</v>
      </c>
      <c r="T111">
        <v>257</v>
      </c>
      <c r="U111" s="3">
        <v>393159</v>
      </c>
      <c r="V111" s="3">
        <v>41801563</v>
      </c>
      <c r="W111" s="2">
        <v>11146431503.599991</v>
      </c>
      <c r="X111" s="2">
        <f t="shared" si="4"/>
        <v>77.252100993772316</v>
      </c>
      <c r="Y111" s="3">
        <v>393178</v>
      </c>
      <c r="Z111" s="3">
        <v>42041769</v>
      </c>
      <c r="AA111" s="2">
        <v>11214897563.99999</v>
      </c>
      <c r="AB111" s="2">
        <f t="shared" si="5"/>
        <v>77.69601784375493</v>
      </c>
    </row>
    <row r="112" spans="1:28" x14ac:dyDescent="0.2">
      <c r="A112" s="1">
        <v>2179221</v>
      </c>
      <c r="B112" s="1">
        <v>253498</v>
      </c>
      <c r="C112" s="1" t="s">
        <v>355</v>
      </c>
      <c r="D112" s="1" t="s">
        <v>353</v>
      </c>
      <c r="E112" s="1" t="s">
        <v>354</v>
      </c>
      <c r="F112" s="1" t="s">
        <v>1168</v>
      </c>
      <c r="G112" s="1" t="s">
        <v>16</v>
      </c>
      <c r="H112" s="1" t="s">
        <v>17</v>
      </c>
      <c r="I112" s="1">
        <v>40501010</v>
      </c>
      <c r="J112" s="1" t="s">
        <v>1121</v>
      </c>
      <c r="K112" s="1" t="s">
        <v>7</v>
      </c>
      <c r="L112" s="2">
        <f>VLOOKUP(D112,'[1]OHLC and Turnover'!$G$3:$N$347,8,FALSE)</f>
        <v>5.4000000000000003E-3</v>
      </c>
      <c r="M112" s="4">
        <f>VLOOKUP(D112,'[1]OHLC and Turnover'!$G$3:$O$347,9,FALSE)</f>
        <v>44925</v>
      </c>
      <c r="N112" s="2">
        <v>1.734</v>
      </c>
      <c r="O112" s="4">
        <v>44560</v>
      </c>
      <c r="P112" s="5"/>
      <c r="Q112" s="6">
        <f t="shared" si="6"/>
        <v>-0.99688581314878888</v>
      </c>
      <c r="R112" s="3">
        <v>25633019667</v>
      </c>
      <c r="S112" s="3">
        <f t="shared" si="7"/>
        <v>138418306.20180002</v>
      </c>
      <c r="T112">
        <v>257</v>
      </c>
      <c r="U112" s="3">
        <v>214705</v>
      </c>
      <c r="V112" s="3">
        <v>43320596830</v>
      </c>
      <c r="W112" s="2">
        <v>2249775986.8899994</v>
      </c>
      <c r="X112" s="2">
        <f t="shared" si="4"/>
        <v>169.00309597846962</v>
      </c>
      <c r="Y112" s="3">
        <v>214735</v>
      </c>
      <c r="Z112" s="3">
        <v>43370633212</v>
      </c>
      <c r="AA112" s="2">
        <v>2309451202.4399991</v>
      </c>
      <c r="AB112" s="2">
        <f t="shared" si="5"/>
        <v>169.19829881703495</v>
      </c>
    </row>
    <row r="113" spans="1:28" x14ac:dyDescent="0.2">
      <c r="A113" s="1">
        <v>2015530</v>
      </c>
      <c r="B113" s="1">
        <v>52192</v>
      </c>
      <c r="C113" s="1" t="s">
        <v>358</v>
      </c>
      <c r="D113" s="1" t="s">
        <v>356</v>
      </c>
      <c r="E113" s="1" t="s">
        <v>357</v>
      </c>
      <c r="F113" s="1" t="s">
        <v>1167</v>
      </c>
      <c r="G113" s="1" t="s">
        <v>4</v>
      </c>
      <c r="H113" s="1" t="s">
        <v>59</v>
      </c>
      <c r="I113" s="1">
        <v>50206030</v>
      </c>
      <c r="J113" s="1" t="s">
        <v>1074</v>
      </c>
      <c r="K113" s="1" t="s">
        <v>7</v>
      </c>
      <c r="L113" s="2">
        <f>VLOOKUP(D113,'[1]OHLC and Turnover'!$G$3:$N$347,8,FALSE)</f>
        <v>117.6</v>
      </c>
      <c r="M113" s="4">
        <f>VLOOKUP(D113,'[1]OHLC and Turnover'!$G$3:$O$347,9,FALSE)</f>
        <v>44925</v>
      </c>
      <c r="N113" s="2">
        <v>62.8</v>
      </c>
      <c r="O113" s="4">
        <v>44560</v>
      </c>
      <c r="P113" s="5"/>
      <c r="Q113" s="6">
        <f t="shared" si="6"/>
        <v>0.87261146496815289</v>
      </c>
      <c r="R113" s="3">
        <v>222622889</v>
      </c>
      <c r="S113" s="3">
        <f t="shared" si="7"/>
        <v>26180451746.399998</v>
      </c>
      <c r="T113">
        <v>257</v>
      </c>
      <c r="U113" s="3">
        <v>664600</v>
      </c>
      <c r="V113" s="3">
        <v>318772212</v>
      </c>
      <c r="W113" s="2">
        <v>32015390400.090015</v>
      </c>
      <c r="X113" s="2">
        <f t="shared" si="4"/>
        <v>143.18932497547456</v>
      </c>
      <c r="Y113" s="3">
        <v>664756</v>
      </c>
      <c r="Z113" s="3">
        <v>324620512</v>
      </c>
      <c r="AA113" s="2">
        <v>32662675981.670013</v>
      </c>
      <c r="AB113" s="2">
        <f t="shared" si="5"/>
        <v>145.81632349582884</v>
      </c>
    </row>
    <row r="114" spans="1:28" x14ac:dyDescent="0.2">
      <c r="A114" s="1">
        <v>2213374</v>
      </c>
      <c r="B114" s="1">
        <v>254098</v>
      </c>
      <c r="C114" s="1" t="s">
        <v>361</v>
      </c>
      <c r="D114" s="1" t="s">
        <v>359</v>
      </c>
      <c r="E114" s="1" t="s">
        <v>360</v>
      </c>
      <c r="F114" s="1" t="s">
        <v>1167</v>
      </c>
      <c r="G114" s="1" t="s">
        <v>16</v>
      </c>
      <c r="H114" s="1" t="s">
        <v>5</v>
      </c>
      <c r="I114" s="1">
        <v>50206030</v>
      </c>
      <c r="J114" s="1" t="s">
        <v>1074</v>
      </c>
      <c r="K114" s="1" t="s">
        <v>7</v>
      </c>
      <c r="L114" s="2">
        <f>VLOOKUP(D114,'[1]OHLC and Turnover'!$G$3:$N$347,8,FALSE)</f>
        <v>49.5</v>
      </c>
      <c r="M114" s="4">
        <f>VLOOKUP(D114,'[1]OHLC and Turnover'!$G$3:$O$347,9,FALSE)</f>
        <v>44925</v>
      </c>
      <c r="N114" s="2">
        <v>52</v>
      </c>
      <c r="O114" s="4">
        <v>44560</v>
      </c>
      <c r="P114" s="5"/>
      <c r="Q114" s="6">
        <f t="shared" si="6"/>
        <v>-4.807692307692308E-2</v>
      </c>
      <c r="R114" s="3">
        <v>86348603</v>
      </c>
      <c r="S114" s="3">
        <f t="shared" si="7"/>
        <v>4274255848.5</v>
      </c>
      <c r="T114">
        <v>257</v>
      </c>
      <c r="U114" s="3">
        <v>15106</v>
      </c>
      <c r="V114" s="3">
        <v>6384720</v>
      </c>
      <c r="W114" s="2">
        <v>302070823.83000004</v>
      </c>
      <c r="X114" s="2">
        <f t="shared" si="4"/>
        <v>7.3941207827068141</v>
      </c>
      <c r="Y114" s="3">
        <v>15141</v>
      </c>
      <c r="Z114" s="3">
        <v>11027760</v>
      </c>
      <c r="AA114" s="2">
        <v>523105130.53000009</v>
      </c>
      <c r="AB114" s="2">
        <f t="shared" si="5"/>
        <v>12.771208354117785</v>
      </c>
    </row>
    <row r="115" spans="1:28" x14ac:dyDescent="0.2">
      <c r="A115" s="1">
        <v>2015680</v>
      </c>
      <c r="B115" s="1">
        <v>64516</v>
      </c>
      <c r="C115" s="1" t="s">
        <v>364</v>
      </c>
      <c r="D115" s="1" t="s">
        <v>362</v>
      </c>
      <c r="E115" s="1" t="s">
        <v>363</v>
      </c>
      <c r="F115" s="1" t="s">
        <v>1167</v>
      </c>
      <c r="G115" s="1" t="s">
        <v>37</v>
      </c>
      <c r="H115" s="1" t="s">
        <v>5</v>
      </c>
      <c r="I115" s="1">
        <v>40501020</v>
      </c>
      <c r="J115" s="1" t="s">
        <v>1122</v>
      </c>
      <c r="K115" s="1" t="s">
        <v>7</v>
      </c>
      <c r="L115" s="2">
        <f>VLOOKUP(D115,'[1]OHLC and Turnover'!$G$3:$N$347,8,FALSE)</f>
        <v>26.16</v>
      </c>
      <c r="M115" s="4">
        <f>VLOOKUP(D115,'[1]OHLC and Turnover'!$G$3:$O$347,9,FALSE)</f>
        <v>44925</v>
      </c>
      <c r="N115" s="2">
        <v>17.920000000000002</v>
      </c>
      <c r="O115" s="4">
        <v>44560</v>
      </c>
      <c r="P115" s="5"/>
      <c r="Q115" s="6">
        <f t="shared" si="6"/>
        <v>0.45982142857142844</v>
      </c>
      <c r="R115" s="3">
        <v>122786526</v>
      </c>
      <c r="S115" s="3">
        <f t="shared" si="7"/>
        <v>3212095520.1599998</v>
      </c>
      <c r="T115">
        <v>257</v>
      </c>
      <c r="U115" s="3">
        <v>18004</v>
      </c>
      <c r="V115" s="3">
        <v>14523359</v>
      </c>
      <c r="W115" s="2">
        <v>290065787.36000007</v>
      </c>
      <c r="X115" s="2">
        <f t="shared" si="4"/>
        <v>11.828137396769414</v>
      </c>
      <c r="Y115" s="3">
        <v>18006</v>
      </c>
      <c r="Z115" s="3">
        <v>14558903</v>
      </c>
      <c r="AA115" s="2">
        <v>290723328.48000008</v>
      </c>
      <c r="AB115" s="2">
        <f t="shared" si="5"/>
        <v>11.857085198419897</v>
      </c>
    </row>
    <row r="116" spans="1:28" x14ac:dyDescent="0.2">
      <c r="A116" s="1">
        <v>2014145</v>
      </c>
      <c r="B116" s="1">
        <v>115876</v>
      </c>
      <c r="C116" s="1" t="s">
        <v>367</v>
      </c>
      <c r="D116" s="1" t="s">
        <v>365</v>
      </c>
      <c r="E116" s="1" t="s">
        <v>366</v>
      </c>
      <c r="F116" s="1" t="s">
        <v>1167</v>
      </c>
      <c r="G116" s="1" t="s">
        <v>16</v>
      </c>
      <c r="H116" s="1" t="s">
        <v>223</v>
      </c>
      <c r="I116" s="1">
        <v>50206030</v>
      </c>
      <c r="J116" s="1" t="s">
        <v>1074</v>
      </c>
      <c r="K116" s="1" t="s">
        <v>7</v>
      </c>
      <c r="L116" s="2">
        <f>VLOOKUP(D116,'[1]OHLC and Turnover'!$G$3:$N$347,8,FALSE)</f>
        <v>10.199999999999999</v>
      </c>
      <c r="M116" s="4">
        <f>VLOOKUP(D116,'[1]OHLC and Turnover'!$G$3:$O$347,9,FALSE)</f>
        <v>44925</v>
      </c>
      <c r="N116" s="2">
        <v>9.0500000000000007</v>
      </c>
      <c r="O116" s="4">
        <v>44560</v>
      </c>
      <c r="P116" s="5"/>
      <c r="Q116" s="6">
        <f t="shared" si="6"/>
        <v>0.12707182320441973</v>
      </c>
      <c r="R116" s="3">
        <v>86087310</v>
      </c>
      <c r="S116" s="3">
        <f t="shared" si="7"/>
        <v>878090561.99999988</v>
      </c>
      <c r="T116">
        <v>257</v>
      </c>
      <c r="U116" s="3">
        <v>6414</v>
      </c>
      <c r="V116" s="3">
        <v>4751067</v>
      </c>
      <c r="W116" s="2">
        <v>58591540.849999987</v>
      </c>
      <c r="X116" s="2">
        <f t="shared" si="4"/>
        <v>5.5188935512098123</v>
      </c>
      <c r="Y116" s="3">
        <v>6417</v>
      </c>
      <c r="Z116" s="3">
        <v>5510300</v>
      </c>
      <c r="AA116" s="2">
        <v>69487805.75</v>
      </c>
      <c r="AB116" s="2">
        <f t="shared" si="5"/>
        <v>6.4008272531689041</v>
      </c>
    </row>
    <row r="117" spans="1:28" x14ac:dyDescent="0.2">
      <c r="A117" s="1">
        <v>2014090</v>
      </c>
      <c r="B117" s="1">
        <v>228395</v>
      </c>
      <c r="C117" s="1" t="s">
        <v>370</v>
      </c>
      <c r="D117" s="1" t="s">
        <v>368</v>
      </c>
      <c r="E117" s="1" t="s">
        <v>369</v>
      </c>
      <c r="F117" s="1" t="s">
        <v>1167</v>
      </c>
      <c r="G117" s="1" t="s">
        <v>16</v>
      </c>
      <c r="H117" s="1" t="s">
        <v>5</v>
      </c>
      <c r="I117" s="1">
        <v>20103010</v>
      </c>
      <c r="J117" s="1" t="s">
        <v>1092</v>
      </c>
      <c r="K117" s="1" t="s">
        <v>7</v>
      </c>
      <c r="L117" s="2">
        <f>VLOOKUP(D117,'[1]OHLC and Turnover'!$G$3:$N$347,8,FALSE)</f>
        <v>41</v>
      </c>
      <c r="M117" s="4">
        <f>VLOOKUP(D117,'[1]OHLC and Turnover'!$G$3:$O$347,9,FALSE)</f>
        <v>44925</v>
      </c>
      <c r="N117" s="2">
        <v>72</v>
      </c>
      <c r="O117" s="4">
        <v>44560</v>
      </c>
      <c r="P117" s="5"/>
      <c r="Q117" s="6">
        <f t="shared" si="6"/>
        <v>-0.43055555555555558</v>
      </c>
      <c r="R117" s="3">
        <v>15422350</v>
      </c>
      <c r="S117" s="3">
        <f t="shared" si="7"/>
        <v>632316350</v>
      </c>
      <c r="T117">
        <v>257</v>
      </c>
      <c r="U117" s="3">
        <v>4151</v>
      </c>
      <c r="V117" s="3">
        <v>1755920</v>
      </c>
      <c r="W117" s="2">
        <v>83697435.700000048</v>
      </c>
      <c r="X117" s="2">
        <f t="shared" si="4"/>
        <v>11.385554082224823</v>
      </c>
      <c r="Y117" s="3">
        <v>4167</v>
      </c>
      <c r="Z117" s="3">
        <v>2357248</v>
      </c>
      <c r="AA117" s="2">
        <v>113394528.30000012</v>
      </c>
      <c r="AB117" s="2">
        <f t="shared" si="5"/>
        <v>15.284622641815288</v>
      </c>
    </row>
    <row r="118" spans="1:28" x14ac:dyDescent="0.2">
      <c r="A118" s="1">
        <v>2308304</v>
      </c>
      <c r="B118" s="1">
        <v>255867</v>
      </c>
      <c r="C118" s="1" t="s">
        <v>373</v>
      </c>
      <c r="D118" s="1" t="s">
        <v>371</v>
      </c>
      <c r="E118" s="1" t="s">
        <v>372</v>
      </c>
      <c r="F118" s="1" t="s">
        <v>1168</v>
      </c>
      <c r="G118" s="1" t="s">
        <v>16</v>
      </c>
      <c r="H118" s="1" t="s">
        <v>17</v>
      </c>
      <c r="I118" s="1">
        <v>45102010</v>
      </c>
      <c r="J118" s="1" t="s">
        <v>1085</v>
      </c>
      <c r="K118" s="1" t="s">
        <v>7</v>
      </c>
      <c r="L118" s="2">
        <f>VLOOKUP(D118,'[1]OHLC and Turnover'!$G$3:$N$347,8,FALSE)</f>
        <v>8.1</v>
      </c>
      <c r="M118" s="4">
        <f>VLOOKUP(D118,'[1]OHLC and Turnover'!$G$3:$O$347,9,FALSE)</f>
        <v>44925</v>
      </c>
      <c r="N118" s="2">
        <v>4.93</v>
      </c>
      <c r="O118" s="4">
        <v>44560</v>
      </c>
      <c r="P118" s="5"/>
      <c r="Q118" s="6">
        <f t="shared" si="6"/>
        <v>0.64300202839756593</v>
      </c>
      <c r="R118" s="3">
        <v>105556037</v>
      </c>
      <c r="S118" s="3">
        <f t="shared" si="7"/>
        <v>855003899.69999993</v>
      </c>
      <c r="T118">
        <v>257</v>
      </c>
      <c r="U118" s="3">
        <v>2836</v>
      </c>
      <c r="V118" s="3">
        <v>7381190</v>
      </c>
      <c r="W118" s="2">
        <v>43566822.370000005</v>
      </c>
      <c r="X118" s="2">
        <f t="shared" si="4"/>
        <v>6.9926744218334003</v>
      </c>
      <c r="Y118" s="3">
        <v>2846</v>
      </c>
      <c r="Z118" s="3">
        <v>11197801</v>
      </c>
      <c r="AA118" s="2">
        <v>64809223.869999975</v>
      </c>
      <c r="AB118" s="2">
        <f t="shared" si="5"/>
        <v>10.608394667185166</v>
      </c>
    </row>
    <row r="119" spans="1:28" x14ac:dyDescent="0.2">
      <c r="A119" s="1">
        <v>2015610</v>
      </c>
      <c r="B119" s="1">
        <v>175799</v>
      </c>
      <c r="C119" s="1" t="s">
        <v>376</v>
      </c>
      <c r="D119" s="1" t="s">
        <v>374</v>
      </c>
      <c r="E119" s="1" t="s">
        <v>375</v>
      </c>
      <c r="F119" s="1" t="s">
        <v>1167</v>
      </c>
      <c r="G119" s="1" t="s">
        <v>16</v>
      </c>
      <c r="H119" s="1" t="s">
        <v>28</v>
      </c>
      <c r="I119" s="1">
        <v>30302010</v>
      </c>
      <c r="J119" s="1" t="s">
        <v>1123</v>
      </c>
      <c r="K119" s="1" t="s">
        <v>7</v>
      </c>
      <c r="L119" s="2">
        <f>VLOOKUP(D119,'[1]OHLC and Turnover'!$G$3:$N$347,8,FALSE)</f>
        <v>192.2</v>
      </c>
      <c r="M119" s="4">
        <f>VLOOKUP(D119,'[1]OHLC and Turnover'!$G$3:$O$347,9,FALSE)</f>
        <v>44925</v>
      </c>
      <c r="N119" s="2">
        <v>214</v>
      </c>
      <c r="O119" s="4">
        <v>44560</v>
      </c>
      <c r="P119" s="5"/>
      <c r="Q119" s="6">
        <f t="shared" si="6"/>
        <v>-0.10186915887850473</v>
      </c>
      <c r="R119" s="3">
        <v>500000000</v>
      </c>
      <c r="S119" s="3">
        <f t="shared" si="7"/>
        <v>96100000000</v>
      </c>
      <c r="T119">
        <v>257</v>
      </c>
      <c r="U119" s="3">
        <v>264068</v>
      </c>
      <c r="V119" s="3">
        <v>71243143</v>
      </c>
      <c r="W119" s="2">
        <v>14500857684.800001</v>
      </c>
      <c r="X119" s="2">
        <f t="shared" si="4"/>
        <v>14.248628599999998</v>
      </c>
      <c r="Y119" s="3">
        <v>264228</v>
      </c>
      <c r="Z119" s="3">
        <v>73695351</v>
      </c>
      <c r="AA119" s="2">
        <v>14995935536.949995</v>
      </c>
      <c r="AB119" s="2">
        <f t="shared" si="5"/>
        <v>14.7390702</v>
      </c>
    </row>
    <row r="120" spans="1:28" x14ac:dyDescent="0.2">
      <c r="A120" s="1">
        <v>2099930</v>
      </c>
      <c r="B120" s="1">
        <v>251951</v>
      </c>
      <c r="C120" s="1" t="s">
        <v>379</v>
      </c>
      <c r="D120" s="1" t="s">
        <v>377</v>
      </c>
      <c r="E120" s="1" t="s">
        <v>378</v>
      </c>
      <c r="F120" s="1" t="s">
        <v>1168</v>
      </c>
      <c r="G120" s="1" t="s">
        <v>16</v>
      </c>
      <c r="H120" s="1" t="s">
        <v>17</v>
      </c>
      <c r="I120" s="1">
        <v>65101010</v>
      </c>
      <c r="J120" s="1" t="s">
        <v>1087</v>
      </c>
      <c r="K120" s="1" t="s">
        <v>7</v>
      </c>
      <c r="L120" s="2">
        <f>VLOOKUP(D120,'[1]OHLC and Turnover'!$G$3:$N$347,8,FALSE)</f>
        <v>16</v>
      </c>
      <c r="M120" s="4">
        <f>VLOOKUP(D120,'[1]OHLC and Turnover'!$G$3:$O$347,9,FALSE)</f>
        <v>44924</v>
      </c>
      <c r="N120" s="2">
        <v>22.495000000000001</v>
      </c>
      <c r="O120" s="4">
        <v>44560</v>
      </c>
      <c r="P120" s="5"/>
      <c r="Q120" s="6">
        <f t="shared" si="6"/>
        <v>-0.28873082907312742</v>
      </c>
      <c r="R120" s="3">
        <v>10100000</v>
      </c>
      <c r="S120" s="3">
        <f t="shared" si="7"/>
        <v>161600000</v>
      </c>
      <c r="T120">
        <v>257</v>
      </c>
      <c r="U120" s="3">
        <v>2517</v>
      </c>
      <c r="V120" s="3">
        <v>2036128</v>
      </c>
      <c r="W120" s="2">
        <v>40031459.599999987</v>
      </c>
      <c r="X120" s="2">
        <f t="shared" si="4"/>
        <v>20.159683168316832</v>
      </c>
      <c r="Y120" s="3">
        <v>2517</v>
      </c>
      <c r="Z120" s="3">
        <v>2036128</v>
      </c>
      <c r="AA120" s="2">
        <v>40031459.599999987</v>
      </c>
      <c r="AB120" s="2">
        <f t="shared" si="5"/>
        <v>20.159683168316832</v>
      </c>
    </row>
    <row r="121" spans="1:28" x14ac:dyDescent="0.2">
      <c r="A121" s="1">
        <v>2014114</v>
      </c>
      <c r="B121" s="1">
        <v>206761</v>
      </c>
      <c r="C121" s="1" t="s">
        <v>382</v>
      </c>
      <c r="D121" s="1" t="s">
        <v>380</v>
      </c>
      <c r="E121" s="1" t="s">
        <v>381</v>
      </c>
      <c r="F121" s="1" t="s">
        <v>1168</v>
      </c>
      <c r="G121" s="1" t="s">
        <v>16</v>
      </c>
      <c r="H121" s="1" t="s">
        <v>17</v>
      </c>
      <c r="I121" s="1">
        <v>60101030</v>
      </c>
      <c r="J121" s="1" t="s">
        <v>1084</v>
      </c>
      <c r="K121" s="1" t="s">
        <v>7</v>
      </c>
      <c r="L121" s="2">
        <f>VLOOKUP(D121,'[1]OHLC and Turnover'!$G$3:$N$347,8,FALSE)</f>
        <v>1.26</v>
      </c>
      <c r="M121" s="4">
        <f>VLOOKUP(D121,'[1]OHLC and Turnover'!$G$3:$O$347,9,FALSE)</f>
        <v>44925</v>
      </c>
      <c r="N121" s="2">
        <v>0.75</v>
      </c>
      <c r="O121" s="4">
        <v>44560</v>
      </c>
      <c r="P121" s="5"/>
      <c r="Q121" s="6">
        <f t="shared" si="6"/>
        <v>0.68</v>
      </c>
      <c r="R121" s="3">
        <v>53773762</v>
      </c>
      <c r="S121" s="3">
        <f t="shared" si="7"/>
        <v>67754940.120000005</v>
      </c>
      <c r="T121">
        <v>257</v>
      </c>
      <c r="U121" s="3">
        <v>25615</v>
      </c>
      <c r="V121" s="3">
        <v>179809727</v>
      </c>
      <c r="W121" s="2">
        <v>345275296.13000005</v>
      </c>
      <c r="X121" s="2">
        <f t="shared" si="4"/>
        <v>334.38189985666241</v>
      </c>
      <c r="Y121" s="3">
        <v>25615</v>
      </c>
      <c r="Z121" s="3">
        <v>179809727</v>
      </c>
      <c r="AA121" s="2">
        <v>345275296.13000005</v>
      </c>
      <c r="AB121" s="2">
        <f t="shared" si="5"/>
        <v>334.38189985666241</v>
      </c>
    </row>
    <row r="122" spans="1:28" x14ac:dyDescent="0.2">
      <c r="A122" s="1">
        <v>2015529</v>
      </c>
      <c r="B122" s="1">
        <v>67371</v>
      </c>
      <c r="C122" s="1" t="s">
        <v>385</v>
      </c>
      <c r="D122" s="1" t="s">
        <v>383</v>
      </c>
      <c r="E122" s="1" t="s">
        <v>384</v>
      </c>
      <c r="F122" s="1" t="s">
        <v>1167</v>
      </c>
      <c r="G122" s="1" t="s">
        <v>4</v>
      </c>
      <c r="H122" s="1" t="s">
        <v>59</v>
      </c>
      <c r="I122" s="1">
        <v>50206030</v>
      </c>
      <c r="J122" s="1" t="s">
        <v>1074</v>
      </c>
      <c r="K122" s="1" t="s">
        <v>7</v>
      </c>
      <c r="L122" s="2">
        <f>VLOOKUP(D122,'[1]OHLC and Turnover'!$G$3:$N$347,8,FALSE)</f>
        <v>85.94</v>
      </c>
      <c r="M122" s="4">
        <f>VLOOKUP(D122,'[1]OHLC and Turnover'!$G$3:$O$347,9,FALSE)</f>
        <v>44925</v>
      </c>
      <c r="N122" s="2">
        <v>79.55</v>
      </c>
      <c r="O122" s="4">
        <v>44560</v>
      </c>
      <c r="P122" s="5"/>
      <c r="Q122" s="6">
        <f t="shared" si="6"/>
        <v>8.0326838466373354E-2</v>
      </c>
      <c r="R122" s="3">
        <v>201165621</v>
      </c>
      <c r="S122" s="3">
        <f t="shared" si="7"/>
        <v>17288173468.739998</v>
      </c>
      <c r="T122">
        <v>257</v>
      </c>
      <c r="U122" s="3">
        <v>748980</v>
      </c>
      <c r="V122" s="3">
        <v>272166388</v>
      </c>
      <c r="W122" s="2">
        <v>28085593582.500011</v>
      </c>
      <c r="X122" s="2">
        <f t="shared" si="4"/>
        <v>135.29468238511788</v>
      </c>
      <c r="Y122" s="3">
        <v>749007</v>
      </c>
      <c r="Z122" s="3">
        <v>276454145</v>
      </c>
      <c r="AA122" s="2">
        <v>28514460788.950016</v>
      </c>
      <c r="AB122" s="2">
        <f t="shared" si="5"/>
        <v>137.42613853487421</v>
      </c>
    </row>
    <row r="123" spans="1:28" x14ac:dyDescent="0.2">
      <c r="A123" s="1">
        <v>2015600</v>
      </c>
      <c r="B123" s="1">
        <v>56142</v>
      </c>
      <c r="C123" s="1" t="s">
        <v>388</v>
      </c>
      <c r="D123" s="1" t="s">
        <v>386</v>
      </c>
      <c r="E123" s="1" t="s">
        <v>387</v>
      </c>
      <c r="F123" s="1" t="s">
        <v>1167</v>
      </c>
      <c r="G123" s="1" t="s">
        <v>16</v>
      </c>
      <c r="H123" s="1" t="s">
        <v>5</v>
      </c>
      <c r="I123" s="1">
        <v>50202030</v>
      </c>
      <c r="J123" s="1" t="s">
        <v>1108</v>
      </c>
      <c r="K123" s="1" t="s">
        <v>7</v>
      </c>
      <c r="L123" s="2">
        <f>VLOOKUP(D123,'[1]OHLC and Turnover'!$G$3:$N$347,8,FALSE)</f>
        <v>7.8</v>
      </c>
      <c r="M123" s="4">
        <f>VLOOKUP(D123,'[1]OHLC and Turnover'!$G$3:$O$347,9,FALSE)</f>
        <v>44925</v>
      </c>
      <c r="N123" s="2">
        <v>9.35</v>
      </c>
      <c r="O123" s="4">
        <v>44560</v>
      </c>
      <c r="P123" s="5"/>
      <c r="Q123" s="6">
        <f t="shared" si="6"/>
        <v>-0.16577540106951871</v>
      </c>
      <c r="R123" s="3">
        <v>27735421</v>
      </c>
      <c r="S123" s="3">
        <f t="shared" si="7"/>
        <v>216336283.79999998</v>
      </c>
      <c r="T123">
        <v>257</v>
      </c>
      <c r="U123" s="3">
        <v>6062</v>
      </c>
      <c r="V123" s="3">
        <v>9687154</v>
      </c>
      <c r="W123" s="2">
        <v>77896550.449999988</v>
      </c>
      <c r="X123" s="2">
        <f t="shared" si="4"/>
        <v>34.927012645670672</v>
      </c>
      <c r="Y123" s="3">
        <v>6063</v>
      </c>
      <c r="Z123" s="3">
        <v>9987154</v>
      </c>
      <c r="AA123" s="2">
        <v>80274080.449999988</v>
      </c>
      <c r="AB123" s="2">
        <f t="shared" si="5"/>
        <v>36.008661992186816</v>
      </c>
    </row>
    <row r="124" spans="1:28" x14ac:dyDescent="0.2">
      <c r="A124" s="1">
        <v>2532391</v>
      </c>
      <c r="B124" s="1">
        <v>258427</v>
      </c>
      <c r="C124" s="1" t="s">
        <v>391</v>
      </c>
      <c r="D124" s="1" t="s">
        <v>389</v>
      </c>
      <c r="E124" s="1" t="s">
        <v>390</v>
      </c>
      <c r="F124" s="1" t="s">
        <v>1167</v>
      </c>
      <c r="G124" s="1" t="s">
        <v>16</v>
      </c>
      <c r="H124" s="1" t="s">
        <v>5</v>
      </c>
      <c r="I124" s="1">
        <v>50206030</v>
      </c>
      <c r="J124" s="1" t="s">
        <v>1074</v>
      </c>
      <c r="K124" s="1" t="s">
        <v>7</v>
      </c>
      <c r="L124" s="2">
        <f>VLOOKUP(D124,'[1]OHLC and Turnover'!$G$3:$N$347,8,FALSE)</f>
        <v>162.12</v>
      </c>
      <c r="M124" s="4">
        <f>VLOOKUP(D124,'[1]OHLC and Turnover'!$G$3:$O$347,9,FALSE)</f>
        <v>44925</v>
      </c>
      <c r="N124" s="2"/>
      <c r="O124" s="4"/>
      <c r="P124" s="5">
        <v>53</v>
      </c>
      <c r="Q124" s="6" t="str">
        <f t="shared" si="6"/>
        <v>NA</v>
      </c>
      <c r="R124" s="3">
        <v>29285022</v>
      </c>
      <c r="S124" s="3">
        <f t="shared" si="7"/>
        <v>4747687766.6400003</v>
      </c>
      <c r="T124">
        <v>238</v>
      </c>
      <c r="U124" s="3">
        <v>60269</v>
      </c>
      <c r="V124" s="3">
        <v>13118777</v>
      </c>
      <c r="W124" s="2">
        <v>1591891033.9199998</v>
      </c>
      <c r="X124" s="2">
        <f t="shared" si="4"/>
        <v>44.796882857045489</v>
      </c>
      <c r="Y124" s="3">
        <v>60353</v>
      </c>
      <c r="Z124" s="3">
        <v>18099958</v>
      </c>
      <c r="AA124" s="2">
        <v>2245981034.98</v>
      </c>
      <c r="AB124" s="2">
        <f t="shared" si="5"/>
        <v>61.806195672313301</v>
      </c>
    </row>
    <row r="125" spans="1:28" x14ac:dyDescent="0.2">
      <c r="A125" s="1">
        <v>2207118</v>
      </c>
      <c r="B125" s="1">
        <v>253925</v>
      </c>
      <c r="C125" s="1" t="s">
        <v>394</v>
      </c>
      <c r="D125" s="1" t="s">
        <v>392</v>
      </c>
      <c r="E125" s="1" t="s">
        <v>393</v>
      </c>
      <c r="F125" s="1" t="s">
        <v>1168</v>
      </c>
      <c r="G125" s="1" t="s">
        <v>16</v>
      </c>
      <c r="H125" s="1" t="s">
        <v>17</v>
      </c>
      <c r="I125" s="1">
        <v>55102000</v>
      </c>
      <c r="J125" s="1" t="s">
        <v>1124</v>
      </c>
      <c r="K125" s="1" t="s">
        <v>7</v>
      </c>
      <c r="L125" s="2">
        <f>VLOOKUP(D125,'[1]OHLC and Turnover'!$G$3:$N$347,8,FALSE)</f>
        <v>7.8</v>
      </c>
      <c r="M125" s="4">
        <f>VLOOKUP(D125,'[1]OHLC and Turnover'!$G$3:$O$347,9,FALSE)</f>
        <v>44925</v>
      </c>
      <c r="N125" s="2">
        <v>8.3000000000000007</v>
      </c>
      <c r="O125" s="4">
        <v>44560</v>
      </c>
      <c r="P125" s="5"/>
      <c r="Q125" s="6">
        <f t="shared" si="6"/>
        <v>-6.024096385542179E-2</v>
      </c>
      <c r="R125" s="3">
        <v>14046400</v>
      </c>
      <c r="S125" s="3">
        <f t="shared" si="7"/>
        <v>109561920</v>
      </c>
      <c r="T125">
        <v>257</v>
      </c>
      <c r="U125" s="3">
        <v>3781</v>
      </c>
      <c r="V125" s="3">
        <v>1780002</v>
      </c>
      <c r="W125" s="2">
        <v>16909286.149999991</v>
      </c>
      <c r="X125" s="2">
        <f t="shared" si="4"/>
        <v>12.672300375897027</v>
      </c>
      <c r="Y125" s="3">
        <v>3785</v>
      </c>
      <c r="Z125" s="3">
        <v>3090458</v>
      </c>
      <c r="AA125" s="2">
        <v>29972432.550000008</v>
      </c>
      <c r="AB125" s="2">
        <f t="shared" si="5"/>
        <v>22.001779815468733</v>
      </c>
    </row>
    <row r="126" spans="1:28" x14ac:dyDescent="0.2">
      <c r="A126" s="1">
        <v>2015620</v>
      </c>
      <c r="B126" s="1">
        <v>140187</v>
      </c>
      <c r="C126" s="1" t="s">
        <v>397</v>
      </c>
      <c r="D126" s="1" t="s">
        <v>395</v>
      </c>
      <c r="E126" s="1" t="s">
        <v>396</v>
      </c>
      <c r="F126" s="1" t="s">
        <v>1167</v>
      </c>
      <c r="G126" s="1" t="s">
        <v>16</v>
      </c>
      <c r="H126" s="1" t="s">
        <v>28</v>
      </c>
      <c r="I126" s="1">
        <v>45102010</v>
      </c>
      <c r="J126" s="1" t="s">
        <v>1085</v>
      </c>
      <c r="K126" s="1" t="s">
        <v>7</v>
      </c>
      <c r="L126" s="2">
        <f>VLOOKUP(D126,'[1]OHLC and Turnover'!$G$3:$N$347,8,FALSE)</f>
        <v>78.599999999999994</v>
      </c>
      <c r="M126" s="4">
        <f>VLOOKUP(D126,'[1]OHLC and Turnover'!$G$3:$O$347,9,FALSE)</f>
        <v>44925</v>
      </c>
      <c r="N126" s="2">
        <v>83.1</v>
      </c>
      <c r="O126" s="4">
        <v>44560</v>
      </c>
      <c r="P126" s="5"/>
      <c r="Q126" s="6">
        <f t="shared" si="6"/>
        <v>-5.4151624548736468E-2</v>
      </c>
      <c r="R126" s="3">
        <v>113447042</v>
      </c>
      <c r="S126" s="3">
        <f t="shared" si="7"/>
        <v>8916937501.1999989</v>
      </c>
      <c r="T126">
        <v>257</v>
      </c>
      <c r="U126" s="3">
        <v>274131</v>
      </c>
      <c r="V126" s="3">
        <v>82592326</v>
      </c>
      <c r="W126" s="2">
        <v>8651816003.1000023</v>
      </c>
      <c r="X126" s="2">
        <f t="shared" si="4"/>
        <v>72.802538121707926</v>
      </c>
      <c r="Y126" s="3">
        <v>274223</v>
      </c>
      <c r="Z126" s="3">
        <v>86797490</v>
      </c>
      <c r="AA126" s="2">
        <v>9065464718.7900047</v>
      </c>
      <c r="AB126" s="2">
        <f t="shared" si="5"/>
        <v>76.509257949625521</v>
      </c>
    </row>
    <row r="127" spans="1:28" x14ac:dyDescent="0.2">
      <c r="A127" s="1">
        <v>2010598</v>
      </c>
      <c r="B127" s="1">
        <v>212464</v>
      </c>
      <c r="C127" s="1" t="s">
        <v>400</v>
      </c>
      <c r="D127" s="1" t="s">
        <v>398</v>
      </c>
      <c r="E127" s="1" t="s">
        <v>399</v>
      </c>
      <c r="F127" s="1" t="s">
        <v>1168</v>
      </c>
      <c r="G127" s="1" t="s">
        <v>16</v>
      </c>
      <c r="H127" s="1" t="s">
        <v>17</v>
      </c>
      <c r="I127" s="1">
        <v>99999999</v>
      </c>
      <c r="K127" s="1" t="s">
        <v>7</v>
      </c>
      <c r="L127" s="2">
        <f>VLOOKUP(D127,'[1]OHLC and Turnover'!$G$3:$N$347,8,FALSE)</f>
        <v>159</v>
      </c>
      <c r="M127" s="4">
        <f>VLOOKUP(D127,'[1]OHLC and Turnover'!$G$3:$O$347,9,FALSE)</f>
        <v>44925</v>
      </c>
      <c r="N127" s="2">
        <v>144</v>
      </c>
      <c r="O127" s="4">
        <v>44560</v>
      </c>
      <c r="P127" s="5"/>
      <c r="Q127" s="6">
        <f t="shared" si="6"/>
        <v>0.10416666666666667</v>
      </c>
      <c r="R127" s="3">
        <v>3972475</v>
      </c>
      <c r="S127" s="3">
        <f t="shared" si="7"/>
        <v>631623525</v>
      </c>
      <c r="T127">
        <v>257</v>
      </c>
      <c r="U127" s="3">
        <v>976</v>
      </c>
      <c r="V127" s="3">
        <v>97432</v>
      </c>
      <c r="W127" s="2">
        <v>14469039</v>
      </c>
      <c r="X127" s="2">
        <f t="shared" si="4"/>
        <v>2.4526774869571235</v>
      </c>
      <c r="Y127" s="3">
        <v>984</v>
      </c>
      <c r="Z127" s="3">
        <v>137997</v>
      </c>
      <c r="AA127" s="2">
        <v>20434073</v>
      </c>
      <c r="AB127" s="2">
        <f t="shared" si="5"/>
        <v>3.4738292877865811</v>
      </c>
    </row>
    <row r="128" spans="1:28" x14ac:dyDescent="0.2">
      <c r="A128" s="1">
        <v>2014186</v>
      </c>
      <c r="B128" s="1">
        <v>148950</v>
      </c>
      <c r="C128" s="1" t="s">
        <v>403</v>
      </c>
      <c r="D128" s="1" t="s">
        <v>401</v>
      </c>
      <c r="E128" s="1" t="s">
        <v>402</v>
      </c>
      <c r="F128" s="1" t="s">
        <v>1167</v>
      </c>
      <c r="G128" s="1" t="s">
        <v>16</v>
      </c>
      <c r="H128" s="1" t="s">
        <v>223</v>
      </c>
      <c r="I128" s="1">
        <v>40301030</v>
      </c>
      <c r="J128" s="1" t="s">
        <v>1125</v>
      </c>
      <c r="K128" s="1" t="s">
        <v>7</v>
      </c>
      <c r="L128" s="2">
        <f>VLOOKUP(D128,'[1]OHLC and Turnover'!$G$3:$N$347,8,FALSE)</f>
        <v>590</v>
      </c>
      <c r="M128" s="4">
        <f>VLOOKUP(D128,'[1]OHLC and Turnover'!$G$3:$O$347,9,FALSE)</f>
        <v>44918</v>
      </c>
      <c r="N128" s="2">
        <v>615</v>
      </c>
      <c r="O128" s="4">
        <v>44560</v>
      </c>
      <c r="P128" s="5"/>
      <c r="Q128" s="6">
        <f t="shared" si="6"/>
        <v>-4.065040650406504E-2</v>
      </c>
      <c r="R128" s="3">
        <v>2352240</v>
      </c>
      <c r="S128" s="3">
        <f t="shared" si="7"/>
        <v>1387821600</v>
      </c>
      <c r="T128">
        <v>257</v>
      </c>
      <c r="U128" s="3">
        <v>347</v>
      </c>
      <c r="V128" s="3">
        <v>9358</v>
      </c>
      <c r="W128" s="2">
        <v>5336695</v>
      </c>
      <c r="X128" s="2">
        <f t="shared" si="4"/>
        <v>0.39783355439921098</v>
      </c>
      <c r="Y128" s="3">
        <v>347</v>
      </c>
      <c r="Z128" s="3">
        <v>9358</v>
      </c>
      <c r="AA128" s="2">
        <v>5336695</v>
      </c>
      <c r="AB128" s="2">
        <f t="shared" si="5"/>
        <v>0.39783355439921098</v>
      </c>
    </row>
    <row r="129" spans="1:28" x14ac:dyDescent="0.2">
      <c r="A129" s="1">
        <v>2010600</v>
      </c>
      <c r="B129" s="1">
        <v>241895</v>
      </c>
      <c r="C129" s="1" t="s">
        <v>407</v>
      </c>
      <c r="D129" s="1" t="s">
        <v>405</v>
      </c>
      <c r="E129" s="1" t="s">
        <v>406</v>
      </c>
      <c r="F129" s="1" t="s">
        <v>1167</v>
      </c>
      <c r="G129" s="1" t="s">
        <v>4</v>
      </c>
      <c r="H129" s="1" t="s">
        <v>5</v>
      </c>
      <c r="I129" s="1">
        <v>50206030</v>
      </c>
      <c r="J129" s="1" t="s">
        <v>1074</v>
      </c>
      <c r="K129" s="1" t="s">
        <v>7</v>
      </c>
      <c r="L129" s="2">
        <f>VLOOKUP(D129,'[1]OHLC and Turnover'!$G$3:$N$347,8,FALSE)</f>
        <v>50.4</v>
      </c>
      <c r="M129" s="4">
        <f>VLOOKUP(D129,'[1]OHLC and Turnover'!$G$3:$O$347,9,FALSE)</f>
        <v>44925</v>
      </c>
      <c r="N129" s="2">
        <v>17.38</v>
      </c>
      <c r="O129" s="4">
        <v>44560</v>
      </c>
      <c r="P129" s="5"/>
      <c r="Q129" s="6">
        <f t="shared" si="6"/>
        <v>1.8998849252013807</v>
      </c>
      <c r="R129" s="3">
        <v>503388593</v>
      </c>
      <c r="S129" s="3">
        <f t="shared" si="7"/>
        <v>25370785087.200001</v>
      </c>
      <c r="T129">
        <v>257</v>
      </c>
      <c r="U129" s="3">
        <v>275963</v>
      </c>
      <c r="V129" s="3">
        <v>250929133</v>
      </c>
      <c r="W129" s="2">
        <v>10208770712.909996</v>
      </c>
      <c r="X129" s="2">
        <f t="shared" si="4"/>
        <v>49.847997449556829</v>
      </c>
      <c r="Y129" s="3">
        <v>276160</v>
      </c>
      <c r="Z129" s="3">
        <v>354974216</v>
      </c>
      <c r="AA129" s="2">
        <v>13780492595.930002</v>
      </c>
      <c r="AB129" s="2">
        <f t="shared" si="5"/>
        <v>70.516936803134911</v>
      </c>
    </row>
    <row r="130" spans="1:28" x14ac:dyDescent="0.2">
      <c r="A130" s="1">
        <v>2263917</v>
      </c>
      <c r="B130" s="1">
        <v>253624</v>
      </c>
      <c r="C130" s="1" t="s">
        <v>410</v>
      </c>
      <c r="D130" s="1" t="s">
        <v>408</v>
      </c>
      <c r="E130" s="1" t="s">
        <v>409</v>
      </c>
      <c r="F130" s="1" t="s">
        <v>1168</v>
      </c>
      <c r="G130" s="1" t="s">
        <v>16</v>
      </c>
      <c r="H130" s="1" t="s">
        <v>17</v>
      </c>
      <c r="I130" s="1">
        <v>10102010</v>
      </c>
      <c r="J130" s="1" t="s">
        <v>1126</v>
      </c>
      <c r="K130" s="1" t="s">
        <v>7</v>
      </c>
      <c r="L130" s="2">
        <f>VLOOKUP(D130,'[1]OHLC and Turnover'!$G$3:$N$347,8,FALSE)</f>
        <v>0.74</v>
      </c>
      <c r="M130" s="4">
        <f>VLOOKUP(D130,'[1]OHLC and Turnover'!$G$3:$O$347,9,FALSE)</f>
        <v>44925</v>
      </c>
      <c r="N130" s="2">
        <v>1.0498000000000001</v>
      </c>
      <c r="O130" s="4">
        <v>44560</v>
      </c>
      <c r="P130" s="5"/>
      <c r="Q130" s="6">
        <f t="shared" si="6"/>
        <v>-0.29510382930081924</v>
      </c>
      <c r="R130" s="3">
        <v>173200000</v>
      </c>
      <c r="S130" s="3">
        <f t="shared" si="7"/>
        <v>128168000</v>
      </c>
      <c r="T130">
        <v>257</v>
      </c>
      <c r="U130" s="3">
        <v>14080</v>
      </c>
      <c r="V130" s="3">
        <v>114185500</v>
      </c>
      <c r="W130" s="2">
        <v>109899427.56999999</v>
      </c>
      <c r="X130" s="2">
        <f t="shared" si="4"/>
        <v>65.926963048498848</v>
      </c>
      <c r="Y130" s="3">
        <v>14080</v>
      </c>
      <c r="Z130" s="3">
        <v>114185500</v>
      </c>
      <c r="AA130" s="2">
        <v>109899427.56999999</v>
      </c>
      <c r="AB130" s="2">
        <f t="shared" si="5"/>
        <v>65.926963048498848</v>
      </c>
    </row>
    <row r="131" spans="1:28" x14ac:dyDescent="0.2">
      <c r="A131" s="1">
        <v>2184211</v>
      </c>
      <c r="B131" s="1">
        <v>253727</v>
      </c>
      <c r="C131" s="1" t="s">
        <v>413</v>
      </c>
      <c r="D131" s="1" t="s">
        <v>411</v>
      </c>
      <c r="E131" s="1" t="s">
        <v>412</v>
      </c>
      <c r="F131" s="1" t="s">
        <v>1168</v>
      </c>
      <c r="G131" s="1" t="s">
        <v>16</v>
      </c>
      <c r="H131" s="1" t="s">
        <v>17</v>
      </c>
      <c r="I131" s="1">
        <v>50206030</v>
      </c>
      <c r="J131" s="1" t="s">
        <v>1074</v>
      </c>
      <c r="K131" s="1" t="s">
        <v>7</v>
      </c>
      <c r="L131" s="2">
        <f>VLOOKUP(D131,'[1]OHLC and Turnover'!$G$3:$N$347,8,FALSE)</f>
        <v>8.5</v>
      </c>
      <c r="M131" s="4">
        <f>VLOOKUP(D131,'[1]OHLC and Turnover'!$G$3:$O$347,9,FALSE)</f>
        <v>44925</v>
      </c>
      <c r="N131" s="2">
        <v>14.196</v>
      </c>
      <c r="O131" s="4">
        <v>44560</v>
      </c>
      <c r="P131" s="5"/>
      <c r="Q131" s="6">
        <f t="shared" si="6"/>
        <v>-0.40123978585517045</v>
      </c>
      <c r="R131" s="3">
        <v>35000000</v>
      </c>
      <c r="S131" s="3">
        <f t="shared" si="7"/>
        <v>297500000</v>
      </c>
      <c r="T131">
        <v>257</v>
      </c>
      <c r="U131" s="3">
        <v>12734</v>
      </c>
      <c r="V131" s="3">
        <v>10498365</v>
      </c>
      <c r="W131" s="2">
        <v>143360946.51000002</v>
      </c>
      <c r="X131" s="2">
        <f t="shared" ref="X131:X194" si="8">(V131/R131)*100</f>
        <v>29.995328571428569</v>
      </c>
      <c r="Y131" s="3">
        <v>12736</v>
      </c>
      <c r="Z131" s="3">
        <v>10613016</v>
      </c>
      <c r="AA131" s="2">
        <v>144562688.00999999</v>
      </c>
      <c r="AB131" s="2">
        <f t="shared" ref="AB131:AB194" si="9">(Z131/R131)*100</f>
        <v>30.322902857142857</v>
      </c>
    </row>
    <row r="132" spans="1:28" x14ac:dyDescent="0.2">
      <c r="A132" s="1">
        <v>2334436</v>
      </c>
      <c r="B132" s="1">
        <v>256412</v>
      </c>
      <c r="C132" s="1" t="s">
        <v>416</v>
      </c>
      <c r="D132" s="1" t="s">
        <v>414</v>
      </c>
      <c r="E132" s="1" t="s">
        <v>415</v>
      </c>
      <c r="F132" s="1" t="s">
        <v>1168</v>
      </c>
      <c r="G132" s="1" t="s">
        <v>16</v>
      </c>
      <c r="H132" s="1" t="s">
        <v>17</v>
      </c>
      <c r="I132" s="1">
        <v>40501015</v>
      </c>
      <c r="J132" s="1" t="s">
        <v>1127</v>
      </c>
      <c r="K132" s="1" t="s">
        <v>7</v>
      </c>
      <c r="L132" s="2">
        <f>VLOOKUP(D132,'[1]OHLC and Turnover'!$G$3:$N$347,8,FALSE)</f>
        <v>10.85</v>
      </c>
      <c r="M132" s="4">
        <f>VLOOKUP(D132,'[1]OHLC and Turnover'!$G$3:$O$347,9,FALSE)</f>
        <v>44925</v>
      </c>
      <c r="N132" s="2">
        <v>23</v>
      </c>
      <c r="O132" s="4">
        <v>44560</v>
      </c>
      <c r="P132" s="5"/>
      <c r="Q132" s="6">
        <f t="shared" ref="Q132:Q195" si="10">IFERROR((L132-N132)/N132,"NA")</f>
        <v>-0.52826086956521745</v>
      </c>
      <c r="R132" s="3">
        <v>49650000</v>
      </c>
      <c r="S132" s="3">
        <f t="shared" ref="S132:S195" si="11">R132*L132</f>
        <v>538702500</v>
      </c>
      <c r="T132">
        <v>257</v>
      </c>
      <c r="U132" s="3">
        <v>3504</v>
      </c>
      <c r="V132" s="3">
        <v>2904610</v>
      </c>
      <c r="W132" s="2">
        <v>50230798.300000027</v>
      </c>
      <c r="X132" s="2">
        <f t="shared" si="8"/>
        <v>5.850171198388721</v>
      </c>
      <c r="Y132" s="3">
        <v>3515</v>
      </c>
      <c r="Z132" s="3">
        <v>3667487</v>
      </c>
      <c r="AA132" s="2">
        <v>65021951.600000024</v>
      </c>
      <c r="AB132" s="2">
        <f t="shared" si="9"/>
        <v>7.386680765357502</v>
      </c>
    </row>
    <row r="133" spans="1:28" x14ac:dyDescent="0.2">
      <c r="A133" s="1">
        <v>2015570</v>
      </c>
      <c r="B133" s="1">
        <v>117694</v>
      </c>
      <c r="C133" s="1" t="s">
        <v>419</v>
      </c>
      <c r="D133" s="1" t="s">
        <v>417</v>
      </c>
      <c r="E133" s="1" t="s">
        <v>418</v>
      </c>
      <c r="F133" s="1" t="s">
        <v>1167</v>
      </c>
      <c r="G133" s="1" t="s">
        <v>16</v>
      </c>
      <c r="H133" s="1" t="s">
        <v>5</v>
      </c>
      <c r="I133" s="1">
        <v>60101030</v>
      </c>
      <c r="J133" s="1" t="s">
        <v>1084</v>
      </c>
      <c r="K133" s="1" t="s">
        <v>7</v>
      </c>
      <c r="L133" s="2">
        <f>VLOOKUP(D133,'[1]OHLC and Turnover'!$G$3:$N$347,8,FALSE)</f>
        <v>12.38</v>
      </c>
      <c r="M133" s="4">
        <f>VLOOKUP(D133,'[1]OHLC and Turnover'!$G$3:$O$347,9,FALSE)</f>
        <v>44925</v>
      </c>
      <c r="N133" s="2">
        <v>4.1399999999999997</v>
      </c>
      <c r="O133" s="4">
        <v>44560</v>
      </c>
      <c r="P133" s="5"/>
      <c r="Q133" s="6">
        <f t="shared" si="10"/>
        <v>1.9903381642512084</v>
      </c>
      <c r="R133" s="3">
        <v>23776300</v>
      </c>
      <c r="S133" s="3">
        <f t="shared" si="11"/>
        <v>294350594</v>
      </c>
      <c r="T133">
        <v>257</v>
      </c>
      <c r="U133" s="3">
        <v>93896</v>
      </c>
      <c r="V133" s="3">
        <v>109833152</v>
      </c>
      <c r="W133" s="2">
        <v>1468088689.1799998</v>
      </c>
      <c r="X133" s="2">
        <f t="shared" si="8"/>
        <v>461.94383482711777</v>
      </c>
      <c r="Y133" s="3">
        <v>93897</v>
      </c>
      <c r="Z133" s="3">
        <v>109834152</v>
      </c>
      <c r="AA133" s="2">
        <v>1468099149.1799998</v>
      </c>
      <c r="AB133" s="2">
        <f t="shared" si="9"/>
        <v>461.94804069598712</v>
      </c>
    </row>
    <row r="134" spans="1:28" x14ac:dyDescent="0.2">
      <c r="A134" s="1">
        <v>2015561</v>
      </c>
      <c r="B134" s="1">
        <v>67178</v>
      </c>
      <c r="C134" s="1" t="s">
        <v>422</v>
      </c>
      <c r="D134" s="1" t="s">
        <v>420</v>
      </c>
      <c r="E134" s="1" t="s">
        <v>421</v>
      </c>
      <c r="F134" s="1" t="s">
        <v>1167</v>
      </c>
      <c r="G134" s="1" t="s">
        <v>16</v>
      </c>
      <c r="H134" s="1" t="s">
        <v>5</v>
      </c>
      <c r="I134" s="1">
        <v>50204050</v>
      </c>
      <c r="J134" s="1" t="s">
        <v>1128</v>
      </c>
      <c r="K134" s="1" t="s">
        <v>7</v>
      </c>
      <c r="L134" s="2">
        <f>VLOOKUP(D134,'[1]OHLC and Turnover'!$G$3:$N$347,8,FALSE)</f>
        <v>27.4</v>
      </c>
      <c r="M134" s="4">
        <f>VLOOKUP(D134,'[1]OHLC and Turnover'!$G$3:$O$347,9,FALSE)</f>
        <v>44925</v>
      </c>
      <c r="N134" s="2">
        <v>32.74</v>
      </c>
      <c r="O134" s="4">
        <v>44560</v>
      </c>
      <c r="P134" s="5"/>
      <c r="Q134" s="6">
        <f t="shared" si="10"/>
        <v>-0.16310323762981072</v>
      </c>
      <c r="R134" s="3">
        <v>201619712</v>
      </c>
      <c r="S134" s="3">
        <f t="shared" si="11"/>
        <v>5524380108.7999992</v>
      </c>
      <c r="T134">
        <v>257</v>
      </c>
      <c r="U134" s="3">
        <v>154035</v>
      </c>
      <c r="V134" s="3">
        <v>88104963</v>
      </c>
      <c r="W134" s="2">
        <v>2627611129.9199982</v>
      </c>
      <c r="X134" s="2">
        <f t="shared" si="8"/>
        <v>43.698585880332971</v>
      </c>
      <c r="Y134" s="3">
        <v>154054</v>
      </c>
      <c r="Z134" s="3">
        <v>89283239</v>
      </c>
      <c r="AA134" s="2">
        <v>2663187943.0099983</v>
      </c>
      <c r="AB134" s="2">
        <f t="shared" si="9"/>
        <v>44.282991040082429</v>
      </c>
    </row>
    <row r="135" spans="1:28" x14ac:dyDescent="0.2">
      <c r="A135" s="1">
        <v>2105565</v>
      </c>
      <c r="B135" s="1">
        <v>251919</v>
      </c>
      <c r="C135" s="1" t="s">
        <v>425</v>
      </c>
      <c r="D135" s="1" t="s">
        <v>423</v>
      </c>
      <c r="E135" s="1" t="s">
        <v>424</v>
      </c>
      <c r="F135" s="1" t="s">
        <v>1168</v>
      </c>
      <c r="G135" s="1" t="s">
        <v>16</v>
      </c>
      <c r="H135" s="1" t="s">
        <v>17</v>
      </c>
      <c r="I135" s="1">
        <v>50204050</v>
      </c>
      <c r="J135" s="1" t="s">
        <v>1128</v>
      </c>
      <c r="K135" s="1" t="s">
        <v>7</v>
      </c>
      <c r="L135" s="2">
        <f>VLOOKUP(D135,'[1]OHLC and Turnover'!$G$3:$N$347,8,FALSE)</f>
        <v>20.7</v>
      </c>
      <c r="M135" s="4">
        <f>VLOOKUP(D135,'[1]OHLC and Turnover'!$G$3:$O$347,9,FALSE)</f>
        <v>44925</v>
      </c>
      <c r="N135" s="2">
        <v>21.6</v>
      </c>
      <c r="O135" s="4">
        <v>44560</v>
      </c>
      <c r="P135" s="5"/>
      <c r="Q135" s="6">
        <f t="shared" si="10"/>
        <v>-4.1666666666666761E-2</v>
      </c>
      <c r="R135" s="3">
        <v>258278937</v>
      </c>
      <c r="S135" s="3">
        <f t="shared" si="11"/>
        <v>5346373995.8999996</v>
      </c>
      <c r="T135">
        <v>257</v>
      </c>
      <c r="U135" s="3">
        <v>121179</v>
      </c>
      <c r="V135" s="3">
        <v>66868167</v>
      </c>
      <c r="W135" s="2">
        <v>1753338728.650001</v>
      </c>
      <c r="X135" s="2">
        <f t="shared" si="8"/>
        <v>25.889903287003229</v>
      </c>
      <c r="Y135" s="3">
        <v>121193</v>
      </c>
      <c r="Z135" s="3">
        <v>67645129</v>
      </c>
      <c r="AA135" s="2">
        <v>1771272692.9000008</v>
      </c>
      <c r="AB135" s="2">
        <f t="shared" si="9"/>
        <v>26.190726114069456</v>
      </c>
    </row>
    <row r="136" spans="1:28" x14ac:dyDescent="0.2">
      <c r="A136" s="1">
        <v>2481795</v>
      </c>
      <c r="B136" s="1">
        <v>259291</v>
      </c>
      <c r="C136" s="1" t="s">
        <v>428</v>
      </c>
      <c r="D136" s="1" t="s">
        <v>426</v>
      </c>
      <c r="E136" s="1" t="s">
        <v>427</v>
      </c>
      <c r="F136" s="1" t="s">
        <v>1166</v>
      </c>
      <c r="G136" s="1" t="s">
        <v>4</v>
      </c>
      <c r="H136" s="1" t="s">
        <v>11</v>
      </c>
      <c r="I136" s="1">
        <v>50206060</v>
      </c>
      <c r="J136" s="1" t="s">
        <v>1129</v>
      </c>
      <c r="K136" s="1" t="s">
        <v>7</v>
      </c>
      <c r="L136" s="2">
        <f>VLOOKUP(D136,'[1]OHLC and Turnover'!$G$3:$N$347,8,FALSE)</f>
        <v>49.9</v>
      </c>
      <c r="M136" s="4">
        <f>VLOOKUP(D136,'[1]OHLC and Turnover'!$G$3:$O$347,9,FALSE)</f>
        <v>44925</v>
      </c>
      <c r="N136" s="2">
        <v>50.43</v>
      </c>
      <c r="O136" s="4">
        <v>44560</v>
      </c>
      <c r="P136" s="5"/>
      <c r="Q136" s="6">
        <f t="shared" si="10"/>
        <v>-1.0509617291294886E-2</v>
      </c>
      <c r="R136" s="3">
        <v>32152857</v>
      </c>
      <c r="S136" s="3">
        <f t="shared" si="11"/>
        <v>1604427564.3</v>
      </c>
      <c r="T136">
        <v>257</v>
      </c>
      <c r="U136" s="3">
        <v>7351</v>
      </c>
      <c r="V136" s="3">
        <v>4151022</v>
      </c>
      <c r="W136" s="2">
        <v>213589211.05000013</v>
      </c>
      <c r="X136" s="2">
        <f t="shared" si="8"/>
        <v>12.910274194296326</v>
      </c>
      <c r="Y136" s="3">
        <v>7393</v>
      </c>
      <c r="Z136" s="3">
        <v>6105013</v>
      </c>
      <c r="AA136" s="2">
        <v>313136618.65999997</v>
      </c>
      <c r="AB136" s="2">
        <f t="shared" si="9"/>
        <v>18.987466650319753</v>
      </c>
    </row>
    <row r="137" spans="1:28" x14ac:dyDescent="0.2">
      <c r="A137" s="1">
        <v>2014120</v>
      </c>
      <c r="B137" s="1">
        <v>185226</v>
      </c>
      <c r="C137" s="1" t="s">
        <v>431</v>
      </c>
      <c r="D137" s="1" t="s">
        <v>429</v>
      </c>
      <c r="E137" s="1" t="s">
        <v>430</v>
      </c>
      <c r="F137" s="1" t="s">
        <v>1167</v>
      </c>
      <c r="G137" s="1" t="s">
        <v>16</v>
      </c>
      <c r="H137" s="1" t="s">
        <v>5</v>
      </c>
      <c r="I137" s="1">
        <v>45102020</v>
      </c>
      <c r="J137" s="1" t="s">
        <v>1091</v>
      </c>
      <c r="K137" s="1" t="s">
        <v>7</v>
      </c>
      <c r="L137" s="2">
        <f>VLOOKUP(D137,'[1]OHLC and Turnover'!$G$3:$N$347,8,FALSE)</f>
        <v>3.29</v>
      </c>
      <c r="M137" s="4">
        <f>VLOOKUP(D137,'[1]OHLC and Turnover'!$G$3:$O$347,9,FALSE)</f>
        <v>44925</v>
      </c>
      <c r="N137" s="2">
        <v>6.9</v>
      </c>
      <c r="O137" s="4">
        <v>44560</v>
      </c>
      <c r="P137" s="5"/>
      <c r="Q137" s="6">
        <f t="shared" si="10"/>
        <v>-0.52318840579710146</v>
      </c>
      <c r="R137" s="3">
        <v>395081030</v>
      </c>
      <c r="S137" s="3">
        <f t="shared" si="11"/>
        <v>1299816588.7</v>
      </c>
      <c r="T137">
        <v>257</v>
      </c>
      <c r="U137" s="3">
        <v>4368</v>
      </c>
      <c r="V137" s="3">
        <v>13739463</v>
      </c>
      <c r="W137" s="2">
        <v>52025985.649999999</v>
      </c>
      <c r="X137" s="2">
        <f t="shared" si="8"/>
        <v>3.4776316645727077</v>
      </c>
      <c r="Y137" s="3">
        <v>4377</v>
      </c>
      <c r="Z137" s="3">
        <v>14607142</v>
      </c>
      <c r="AA137" s="2">
        <v>55008601.100000016</v>
      </c>
      <c r="AB137" s="2">
        <f t="shared" si="9"/>
        <v>3.6972521814069381</v>
      </c>
    </row>
    <row r="138" spans="1:28" x14ac:dyDescent="0.2">
      <c r="A138" s="1">
        <v>2145327</v>
      </c>
      <c r="B138" s="1">
        <v>252708</v>
      </c>
      <c r="C138" s="1" t="s">
        <v>434</v>
      </c>
      <c r="D138" s="1" t="s">
        <v>432</v>
      </c>
      <c r="E138" s="1" t="s">
        <v>433</v>
      </c>
      <c r="F138" s="1" t="s">
        <v>1168</v>
      </c>
      <c r="G138" s="1" t="s">
        <v>16</v>
      </c>
      <c r="H138" s="1" t="s">
        <v>17</v>
      </c>
      <c r="I138" s="1">
        <v>60102010</v>
      </c>
      <c r="J138" s="1" t="s">
        <v>1117</v>
      </c>
      <c r="K138" s="1" t="s">
        <v>7</v>
      </c>
      <c r="L138" s="2">
        <f>VLOOKUP(D138,'[1]OHLC and Turnover'!$G$3:$N$347,8,FALSE)</f>
        <v>37.950000000000003</v>
      </c>
      <c r="M138" s="4">
        <f>VLOOKUP(D138,'[1]OHLC and Turnover'!$G$3:$O$347,9,FALSE)</f>
        <v>44925</v>
      </c>
      <c r="N138" s="2">
        <v>62.6</v>
      </c>
      <c r="O138" s="4">
        <v>44560</v>
      </c>
      <c r="P138" s="5"/>
      <c r="Q138" s="6">
        <f t="shared" si="10"/>
        <v>-0.39376996805111819</v>
      </c>
      <c r="R138" s="3">
        <v>22325980</v>
      </c>
      <c r="S138" s="3">
        <f t="shared" si="11"/>
        <v>847270941.00000012</v>
      </c>
      <c r="T138">
        <v>257</v>
      </c>
      <c r="U138" s="3">
        <v>8740</v>
      </c>
      <c r="V138" s="3">
        <v>2013435</v>
      </c>
      <c r="W138" s="2">
        <v>146479851.35999992</v>
      </c>
      <c r="X138" s="2">
        <f t="shared" si="8"/>
        <v>9.0183499223774284</v>
      </c>
      <c r="Y138" s="3">
        <v>8747</v>
      </c>
      <c r="Z138" s="3">
        <v>2084486</v>
      </c>
      <c r="AA138" s="2">
        <v>150049766.35999992</v>
      </c>
      <c r="AB138" s="2">
        <f t="shared" si="9"/>
        <v>9.3365935112366856</v>
      </c>
    </row>
    <row r="139" spans="1:28" x14ac:dyDescent="0.2">
      <c r="A139" s="1">
        <v>2079576</v>
      </c>
      <c r="B139" s="1">
        <v>251724</v>
      </c>
      <c r="C139" s="1" t="s">
        <v>437</v>
      </c>
      <c r="D139" s="1" t="s">
        <v>435</v>
      </c>
      <c r="E139" s="1" t="s">
        <v>436</v>
      </c>
      <c r="F139" s="1" t="s">
        <v>1168</v>
      </c>
      <c r="G139" s="1" t="s">
        <v>16</v>
      </c>
      <c r="H139" s="1" t="s">
        <v>17</v>
      </c>
      <c r="I139" s="1">
        <v>10101015</v>
      </c>
      <c r="J139" s="1" t="s">
        <v>1113</v>
      </c>
      <c r="K139" s="1" t="s">
        <v>7</v>
      </c>
      <c r="L139" s="2">
        <f>VLOOKUP(D139,'[1]OHLC and Turnover'!$G$3:$N$347,8,FALSE)</f>
        <v>2.36</v>
      </c>
      <c r="M139" s="4">
        <f>VLOOKUP(D139,'[1]OHLC and Turnover'!$G$3:$O$347,9,FALSE)</f>
        <v>44925</v>
      </c>
      <c r="N139" s="2">
        <v>3.85</v>
      </c>
      <c r="O139" s="4">
        <v>44560</v>
      </c>
      <c r="P139" s="5"/>
      <c r="Q139" s="6">
        <f t="shared" si="10"/>
        <v>-0.38701298701298709</v>
      </c>
      <c r="R139" s="3">
        <v>135409615</v>
      </c>
      <c r="S139" s="3">
        <f t="shared" si="11"/>
        <v>319566691.39999998</v>
      </c>
      <c r="T139">
        <v>257</v>
      </c>
      <c r="U139" s="3">
        <v>17241</v>
      </c>
      <c r="V139" s="3">
        <v>82473320</v>
      </c>
      <c r="W139" s="2">
        <v>239860521.13000008</v>
      </c>
      <c r="X139" s="2">
        <f t="shared" si="8"/>
        <v>60.90654640735815</v>
      </c>
      <c r="Y139" s="3">
        <v>17241</v>
      </c>
      <c r="Z139" s="3">
        <v>82473320</v>
      </c>
      <c r="AA139" s="2">
        <v>239860521.13000008</v>
      </c>
      <c r="AB139" s="2">
        <f t="shared" si="9"/>
        <v>60.90654640735815</v>
      </c>
    </row>
    <row r="140" spans="1:28" x14ac:dyDescent="0.2">
      <c r="A140" s="1">
        <v>2166227</v>
      </c>
      <c r="B140" s="1">
        <v>252441</v>
      </c>
      <c r="C140" s="1" t="s">
        <v>440</v>
      </c>
      <c r="D140" s="1" t="s">
        <v>438</v>
      </c>
      <c r="E140" s="1" t="s">
        <v>439</v>
      </c>
      <c r="F140" s="1" t="s">
        <v>1168</v>
      </c>
      <c r="G140" s="1" t="s">
        <v>16</v>
      </c>
      <c r="H140" s="1" t="s">
        <v>17</v>
      </c>
      <c r="I140" s="1">
        <v>15101010</v>
      </c>
      <c r="J140" s="1" t="s">
        <v>1114</v>
      </c>
      <c r="K140" s="1" t="s">
        <v>7</v>
      </c>
      <c r="L140" s="2">
        <f>VLOOKUP(D140,'[1]OHLC and Turnover'!$G$3:$N$347,8,FALSE)</f>
        <v>3.6749999999999998</v>
      </c>
      <c r="M140" s="4">
        <f>VLOOKUP(D140,'[1]OHLC and Turnover'!$G$3:$O$347,9,FALSE)</f>
        <v>44925</v>
      </c>
      <c r="N140" s="2">
        <v>9.76</v>
      </c>
      <c r="O140" s="4">
        <v>44560</v>
      </c>
      <c r="P140" s="5"/>
      <c r="Q140" s="6">
        <f t="shared" si="10"/>
        <v>-0.62346311475409832</v>
      </c>
      <c r="R140" s="3">
        <v>216328048</v>
      </c>
      <c r="S140" s="3">
        <f t="shared" si="11"/>
        <v>795005576.39999998</v>
      </c>
      <c r="T140">
        <v>257</v>
      </c>
      <c r="U140" s="3">
        <v>13980</v>
      </c>
      <c r="V140" s="3">
        <v>25138679</v>
      </c>
      <c r="W140" s="2">
        <v>156658585.32000002</v>
      </c>
      <c r="X140" s="2">
        <f t="shared" si="8"/>
        <v>11.620628592738006</v>
      </c>
      <c r="Y140" s="3">
        <v>14003</v>
      </c>
      <c r="Z140" s="3">
        <v>36751429</v>
      </c>
      <c r="AA140" s="2">
        <v>217232635.94999999</v>
      </c>
      <c r="AB140" s="2">
        <f t="shared" si="9"/>
        <v>16.988748957786555</v>
      </c>
    </row>
    <row r="141" spans="1:28" x14ac:dyDescent="0.2">
      <c r="A141" s="1">
        <v>2004834</v>
      </c>
      <c r="B141" s="1">
        <v>147877</v>
      </c>
      <c r="C141" s="1" t="s">
        <v>443</v>
      </c>
      <c r="D141" s="1" t="s">
        <v>441</v>
      </c>
      <c r="E141" s="1" t="s">
        <v>442</v>
      </c>
      <c r="F141" s="1" t="s">
        <v>1166</v>
      </c>
      <c r="G141" s="1" t="s">
        <v>16</v>
      </c>
      <c r="H141" s="1" t="s">
        <v>11</v>
      </c>
      <c r="I141" s="1">
        <v>60101030</v>
      </c>
      <c r="J141" s="1" t="s">
        <v>1084</v>
      </c>
      <c r="K141" s="1" t="s">
        <v>7</v>
      </c>
      <c r="L141" s="2">
        <f>VLOOKUP(D141,'[1]OHLC and Turnover'!$G$3:$N$347,8,FALSE)</f>
        <v>2.38</v>
      </c>
      <c r="M141" s="4">
        <f>VLOOKUP(D141,'[1]OHLC and Turnover'!$G$3:$O$347,9,FALSE)</f>
        <v>44925</v>
      </c>
      <c r="N141" s="2">
        <v>2.96</v>
      </c>
      <c r="O141" s="4">
        <v>44560</v>
      </c>
      <c r="P141" s="5"/>
      <c r="Q141" s="6">
        <f t="shared" si="10"/>
        <v>-0.19594594594594597</v>
      </c>
      <c r="R141" s="3">
        <v>575362013</v>
      </c>
      <c r="S141" s="3">
        <f t="shared" si="11"/>
        <v>1369361590.9400001</v>
      </c>
      <c r="T141">
        <v>257</v>
      </c>
      <c r="U141" s="3">
        <v>74955</v>
      </c>
      <c r="V141" s="3">
        <v>498649461</v>
      </c>
      <c r="W141" s="2">
        <v>1437093001.5200002</v>
      </c>
      <c r="X141" s="2">
        <f t="shared" si="8"/>
        <v>86.667080852277252</v>
      </c>
      <c r="Y141" s="3">
        <v>74969</v>
      </c>
      <c r="Z141" s="3">
        <v>509867146</v>
      </c>
      <c r="AA141" s="2">
        <v>1463715103.0599999</v>
      </c>
      <c r="AB141" s="2">
        <f t="shared" si="9"/>
        <v>88.616755100236347</v>
      </c>
    </row>
    <row r="142" spans="1:28" x14ac:dyDescent="0.2">
      <c r="A142" s="1">
        <v>2030555</v>
      </c>
      <c r="B142" s="1">
        <v>251082</v>
      </c>
      <c r="C142" s="1" t="s">
        <v>446</v>
      </c>
      <c r="D142" s="1" t="s">
        <v>444</v>
      </c>
      <c r="E142" s="1" t="s">
        <v>445</v>
      </c>
      <c r="F142" s="1" t="s">
        <v>1167</v>
      </c>
      <c r="G142" s="1" t="s">
        <v>16</v>
      </c>
      <c r="H142" s="1" t="s">
        <v>5</v>
      </c>
      <c r="I142" s="1">
        <v>60102020</v>
      </c>
      <c r="J142" s="1" t="s">
        <v>1106</v>
      </c>
      <c r="K142" s="1" t="s">
        <v>7</v>
      </c>
      <c r="L142" s="2">
        <f>VLOOKUP(D142,'[1]OHLC and Turnover'!$G$3:$N$347,8,FALSE)</f>
        <v>28.95</v>
      </c>
      <c r="M142" s="4">
        <f>VLOOKUP(D142,'[1]OHLC and Turnover'!$G$3:$O$347,9,FALSE)</f>
        <v>44925</v>
      </c>
      <c r="N142" s="2">
        <v>14.96</v>
      </c>
      <c r="O142" s="4">
        <v>44560</v>
      </c>
      <c r="P142" s="5"/>
      <c r="Q142" s="6">
        <f t="shared" si="10"/>
        <v>0.93516042780748643</v>
      </c>
      <c r="R142" s="3">
        <v>58028171</v>
      </c>
      <c r="S142" s="3">
        <f t="shared" si="11"/>
        <v>1679915550.45</v>
      </c>
      <c r="T142">
        <v>257</v>
      </c>
      <c r="U142" s="3">
        <v>50231</v>
      </c>
      <c r="V142" s="3">
        <v>26454097</v>
      </c>
      <c r="W142" s="2">
        <v>616865788.14000034</v>
      </c>
      <c r="X142" s="2">
        <f t="shared" si="8"/>
        <v>45.588369483504835</v>
      </c>
      <c r="Y142" s="3">
        <v>50242</v>
      </c>
      <c r="Z142" s="3">
        <v>27061982</v>
      </c>
      <c r="AA142" s="2">
        <v>629114421.08000028</v>
      </c>
      <c r="AB142" s="2">
        <f t="shared" si="9"/>
        <v>46.635938258333184</v>
      </c>
    </row>
    <row r="143" spans="1:28" x14ac:dyDescent="0.2">
      <c r="A143" s="1">
        <v>2231612</v>
      </c>
      <c r="B143" s="1">
        <v>254222</v>
      </c>
      <c r="C143" s="1" t="s">
        <v>449</v>
      </c>
      <c r="D143" s="1" t="s">
        <v>447</v>
      </c>
      <c r="E143" s="1" t="s">
        <v>448</v>
      </c>
      <c r="F143" s="1" t="s">
        <v>1168</v>
      </c>
      <c r="G143" s="1" t="s">
        <v>16</v>
      </c>
      <c r="H143" s="1" t="s">
        <v>17</v>
      </c>
      <c r="I143" s="1">
        <v>60102010</v>
      </c>
      <c r="J143" s="1" t="s">
        <v>1117</v>
      </c>
      <c r="K143" s="1" t="s">
        <v>7</v>
      </c>
      <c r="L143" s="2">
        <f>VLOOKUP(D143,'[1]OHLC and Turnover'!$G$3:$N$347,8,FALSE)</f>
        <v>0.63700000000000001</v>
      </c>
      <c r="M143" s="4">
        <f>VLOOKUP(D143,'[1]OHLC and Turnover'!$G$3:$O$347,9,FALSE)</f>
        <v>44925</v>
      </c>
      <c r="N143" s="2">
        <v>2.2799999999999998</v>
      </c>
      <c r="O143" s="4">
        <v>44560</v>
      </c>
      <c r="P143" s="5"/>
      <c r="Q143" s="6">
        <f t="shared" si="10"/>
        <v>-0.72061403508771926</v>
      </c>
      <c r="R143" s="3">
        <v>106097900</v>
      </c>
      <c r="S143" s="3">
        <f t="shared" si="11"/>
        <v>67584362.299999997</v>
      </c>
      <c r="T143">
        <v>257</v>
      </c>
      <c r="U143" s="3">
        <v>33654</v>
      </c>
      <c r="V143" s="3">
        <v>83425569</v>
      </c>
      <c r="W143" s="2">
        <v>173217487.30999982</v>
      </c>
      <c r="X143" s="2">
        <f t="shared" si="8"/>
        <v>78.630744812102776</v>
      </c>
      <c r="Y143" s="3">
        <v>33654</v>
      </c>
      <c r="Z143" s="3">
        <v>83425569</v>
      </c>
      <c r="AA143" s="2">
        <v>173217487.30999982</v>
      </c>
      <c r="AB143" s="2">
        <f t="shared" si="9"/>
        <v>78.630744812102776</v>
      </c>
    </row>
    <row r="144" spans="1:28" x14ac:dyDescent="0.2">
      <c r="A144" s="1">
        <v>3012028</v>
      </c>
      <c r="B144" s="1">
        <v>254222</v>
      </c>
      <c r="C144" s="1" t="s">
        <v>449</v>
      </c>
      <c r="D144" s="1" t="s">
        <v>450</v>
      </c>
      <c r="E144" s="1" t="s">
        <v>451</v>
      </c>
      <c r="F144" s="1" t="s">
        <v>1168</v>
      </c>
      <c r="G144" s="1" t="s">
        <v>16</v>
      </c>
      <c r="H144" s="1" t="s">
        <v>452</v>
      </c>
      <c r="I144" s="1">
        <v>60102010</v>
      </c>
      <c r="J144" s="1" t="s">
        <v>1117</v>
      </c>
      <c r="K144" s="1" t="s">
        <v>7</v>
      </c>
      <c r="L144" s="2">
        <f>VLOOKUP(D144,'[1]OHLC and Turnover'!$G$3:$N$347,8,FALSE)</f>
        <v>1E-4</v>
      </c>
      <c r="M144" s="4">
        <f>VLOOKUP(D144,'[1]OHLC and Turnover'!$G$3:$O$347,9,FALSE)</f>
        <v>0</v>
      </c>
      <c r="N144" s="2">
        <v>2.2799999999999998</v>
      </c>
      <c r="O144" s="4">
        <v>44560</v>
      </c>
      <c r="P144" s="5"/>
      <c r="Q144" s="6">
        <f t="shared" si="10"/>
        <v>-0.9999561403508771</v>
      </c>
      <c r="R144" s="3">
        <v>16752300</v>
      </c>
      <c r="S144" s="3">
        <f t="shared" si="11"/>
        <v>1675.23</v>
      </c>
      <c r="T144">
        <v>1</v>
      </c>
      <c r="U144" s="3">
        <v>0</v>
      </c>
      <c r="V144" s="3">
        <v>0</v>
      </c>
      <c r="W144" s="2">
        <v>0</v>
      </c>
      <c r="X144" s="2">
        <f t="shared" si="8"/>
        <v>0</v>
      </c>
      <c r="Y144" s="3">
        <v>0</v>
      </c>
      <c r="Z144" s="3">
        <v>0</v>
      </c>
      <c r="AA144" s="2">
        <v>0</v>
      </c>
      <c r="AB144" s="2">
        <f t="shared" si="9"/>
        <v>0</v>
      </c>
    </row>
    <row r="145" spans="1:28" x14ac:dyDescent="0.2">
      <c r="A145" s="1">
        <v>2550151</v>
      </c>
      <c r="B145" s="1">
        <v>260130</v>
      </c>
      <c r="C145" s="1" t="s">
        <v>455</v>
      </c>
      <c r="D145" s="1" t="s">
        <v>453</v>
      </c>
      <c r="E145" s="1" t="s">
        <v>454</v>
      </c>
      <c r="F145" s="1" t="s">
        <v>1168</v>
      </c>
      <c r="G145" s="1" t="s">
        <v>16</v>
      </c>
      <c r="H145" s="1" t="s">
        <v>17</v>
      </c>
      <c r="I145" s="1">
        <v>60102010</v>
      </c>
      <c r="J145" s="1" t="s">
        <v>1117</v>
      </c>
      <c r="K145" s="1" t="s">
        <v>7</v>
      </c>
      <c r="L145" s="2">
        <f>VLOOKUP(D145,'[1]OHLC and Turnover'!$G$3:$N$347,8,FALSE)</f>
        <v>1.4750000000000001</v>
      </c>
      <c r="M145" s="4">
        <f>VLOOKUP(D145,'[1]OHLC and Turnover'!$G$3:$O$347,9,FALSE)</f>
        <v>44925</v>
      </c>
      <c r="N145" s="2"/>
      <c r="O145" s="4"/>
      <c r="P145" s="5">
        <v>2.34</v>
      </c>
      <c r="Q145" s="6" t="str">
        <f t="shared" si="10"/>
        <v>NA</v>
      </c>
      <c r="R145" s="3">
        <v>55567521</v>
      </c>
      <c r="S145" s="3">
        <f t="shared" si="11"/>
        <v>81962093.475000009</v>
      </c>
      <c r="T145">
        <v>228</v>
      </c>
      <c r="U145" s="3">
        <v>9277</v>
      </c>
      <c r="V145" s="3">
        <v>46079761</v>
      </c>
      <c r="W145" s="2">
        <v>96971550.26000002</v>
      </c>
      <c r="X145" s="2">
        <f t="shared" si="8"/>
        <v>82.92570942655513</v>
      </c>
      <c r="Y145" s="3">
        <v>9278</v>
      </c>
      <c r="Z145" s="3">
        <v>46094091</v>
      </c>
      <c r="AA145" s="2">
        <v>97000210.26000002</v>
      </c>
      <c r="AB145" s="2">
        <f t="shared" si="9"/>
        <v>82.951497872291256</v>
      </c>
    </row>
    <row r="146" spans="1:28" x14ac:dyDescent="0.2">
      <c r="A146" s="1">
        <v>2455465</v>
      </c>
      <c r="B146" s="1">
        <v>258796</v>
      </c>
      <c r="C146" s="1" t="s">
        <v>458</v>
      </c>
      <c r="D146" s="1" t="s">
        <v>456</v>
      </c>
      <c r="E146" s="1" t="s">
        <v>457</v>
      </c>
      <c r="F146" s="1" t="s">
        <v>1167</v>
      </c>
      <c r="G146" s="1" t="s">
        <v>16</v>
      </c>
      <c r="H146" s="1" t="s">
        <v>5</v>
      </c>
      <c r="I146" s="1">
        <v>50206060</v>
      </c>
      <c r="J146" s="1" t="s">
        <v>1129</v>
      </c>
      <c r="K146" s="1" t="s">
        <v>7</v>
      </c>
      <c r="L146" s="2">
        <f>VLOOKUP(D146,'[1]OHLC and Turnover'!$G$3:$N$347,8,FALSE)</f>
        <v>64.900000000000006</v>
      </c>
      <c r="M146" s="4">
        <f>VLOOKUP(D146,'[1]OHLC and Turnover'!$G$3:$O$347,9,FALSE)</f>
        <v>44925</v>
      </c>
      <c r="N146" s="2">
        <v>23</v>
      </c>
      <c r="O146" s="4">
        <v>44560</v>
      </c>
      <c r="P146" s="5"/>
      <c r="Q146" s="6">
        <f t="shared" si="10"/>
        <v>1.8217391304347827</v>
      </c>
      <c r="R146" s="3">
        <v>190769749</v>
      </c>
      <c r="S146" s="3">
        <f t="shared" si="11"/>
        <v>12380956710.1</v>
      </c>
      <c r="T146">
        <v>257</v>
      </c>
      <c r="U146" s="3">
        <v>137914</v>
      </c>
      <c r="V146" s="3">
        <v>68285728</v>
      </c>
      <c r="W146" s="2">
        <v>2808356758.9299998</v>
      </c>
      <c r="X146" s="2">
        <f t="shared" si="8"/>
        <v>35.794840826676349</v>
      </c>
      <c r="Y146" s="3">
        <v>138021</v>
      </c>
      <c r="Z146" s="3">
        <v>75108476</v>
      </c>
      <c r="AA146" s="2">
        <v>3057631124.1500006</v>
      </c>
      <c r="AB146" s="2">
        <f t="shared" si="9"/>
        <v>39.371271595057763</v>
      </c>
    </row>
    <row r="147" spans="1:28" x14ac:dyDescent="0.2">
      <c r="A147" s="1">
        <v>2014174</v>
      </c>
      <c r="B147" s="1">
        <v>168308</v>
      </c>
      <c r="C147" s="1" t="s">
        <v>461</v>
      </c>
      <c r="D147" s="1" t="s">
        <v>459</v>
      </c>
      <c r="E147" s="1" t="s">
        <v>460</v>
      </c>
      <c r="F147" s="1" t="s">
        <v>1167</v>
      </c>
      <c r="G147" s="1" t="s">
        <v>16</v>
      </c>
      <c r="H147" s="1" t="s">
        <v>5</v>
      </c>
      <c r="I147" s="1">
        <v>30101010</v>
      </c>
      <c r="J147" s="1" t="s">
        <v>1076</v>
      </c>
      <c r="K147" s="1" t="s">
        <v>7</v>
      </c>
      <c r="L147" s="2">
        <f>VLOOKUP(D147,'[1]OHLC and Turnover'!$G$3:$N$347,8,FALSE)</f>
        <v>159</v>
      </c>
      <c r="M147" s="4">
        <f>VLOOKUP(D147,'[1]OHLC and Turnover'!$G$3:$O$347,9,FALSE)</f>
        <v>44925</v>
      </c>
      <c r="N147" s="2">
        <v>145</v>
      </c>
      <c r="O147" s="4">
        <v>44559</v>
      </c>
      <c r="P147" s="5"/>
      <c r="Q147" s="6">
        <f t="shared" si="10"/>
        <v>9.6551724137931033E-2</v>
      </c>
      <c r="R147" s="3">
        <v>687900</v>
      </c>
      <c r="S147" s="3">
        <f t="shared" si="11"/>
        <v>109376100</v>
      </c>
      <c r="T147">
        <v>257</v>
      </c>
      <c r="U147" s="3">
        <v>453</v>
      </c>
      <c r="V147" s="3">
        <v>52747</v>
      </c>
      <c r="W147" s="2">
        <v>8308861</v>
      </c>
      <c r="X147" s="2">
        <f t="shared" si="8"/>
        <v>7.6678296263991861</v>
      </c>
      <c r="Y147" s="3">
        <v>456</v>
      </c>
      <c r="Z147" s="3">
        <v>78547</v>
      </c>
      <c r="AA147" s="2">
        <v>12352261</v>
      </c>
      <c r="AB147" s="2">
        <f t="shared" si="9"/>
        <v>11.418374763773805</v>
      </c>
    </row>
    <row r="148" spans="1:28" x14ac:dyDescent="0.2">
      <c r="A148" s="1">
        <v>2014108</v>
      </c>
      <c r="B148" s="1">
        <v>249177</v>
      </c>
      <c r="C148" s="1" t="s">
        <v>464</v>
      </c>
      <c r="D148" s="1" t="s">
        <v>462</v>
      </c>
      <c r="E148" s="1" t="s">
        <v>463</v>
      </c>
      <c r="F148" s="1" t="s">
        <v>1168</v>
      </c>
      <c r="G148" s="1" t="s">
        <v>16</v>
      </c>
      <c r="H148" s="1" t="s">
        <v>17</v>
      </c>
      <c r="I148" s="1">
        <v>45102010</v>
      </c>
      <c r="J148" s="1" t="s">
        <v>1085</v>
      </c>
      <c r="K148" s="1" t="s">
        <v>7</v>
      </c>
      <c r="L148" s="2">
        <f>VLOOKUP(D148,'[1]OHLC and Turnover'!$G$3:$N$347,8,FALSE)</f>
        <v>28</v>
      </c>
      <c r="M148" s="4">
        <f>VLOOKUP(D148,'[1]OHLC and Turnover'!$G$3:$O$347,9,FALSE)</f>
        <v>44925</v>
      </c>
      <c r="N148" s="2">
        <v>41.6</v>
      </c>
      <c r="O148" s="4">
        <v>44560</v>
      </c>
      <c r="P148" s="5"/>
      <c r="Q148" s="6">
        <f t="shared" si="10"/>
        <v>-0.32692307692307693</v>
      </c>
      <c r="R148" s="3">
        <v>91525424</v>
      </c>
      <c r="S148" s="3">
        <f t="shared" si="11"/>
        <v>2562711872</v>
      </c>
      <c r="T148">
        <v>257</v>
      </c>
      <c r="U148" s="3">
        <v>2462</v>
      </c>
      <c r="V148" s="3">
        <v>1421731</v>
      </c>
      <c r="W148" s="2">
        <v>43200971.499999985</v>
      </c>
      <c r="X148" s="2">
        <f t="shared" si="8"/>
        <v>1.5533727546566733</v>
      </c>
      <c r="Y148" s="3">
        <v>2485</v>
      </c>
      <c r="Z148" s="3">
        <v>2878830</v>
      </c>
      <c r="AA148" s="2">
        <v>88985856.650000066</v>
      </c>
      <c r="AB148" s="2">
        <f t="shared" si="9"/>
        <v>3.145388324013664</v>
      </c>
    </row>
    <row r="149" spans="1:28" x14ac:dyDescent="0.2">
      <c r="A149" s="1">
        <v>2043486</v>
      </c>
      <c r="B149" s="1">
        <v>251116</v>
      </c>
      <c r="C149" s="1" t="s">
        <v>467</v>
      </c>
      <c r="D149" s="1" t="s">
        <v>465</v>
      </c>
      <c r="E149" s="1" t="s">
        <v>466</v>
      </c>
      <c r="F149" s="1" t="s">
        <v>1168</v>
      </c>
      <c r="G149" s="1" t="s">
        <v>16</v>
      </c>
      <c r="H149" s="1" t="s">
        <v>17</v>
      </c>
      <c r="I149" s="1">
        <v>45102010</v>
      </c>
      <c r="J149" s="1" t="s">
        <v>1085</v>
      </c>
      <c r="K149" s="1" t="s">
        <v>7</v>
      </c>
      <c r="L149" s="2">
        <f>VLOOKUP(D149,'[1]OHLC and Turnover'!$G$3:$N$347,8,FALSE)</f>
        <v>150</v>
      </c>
      <c r="M149" s="4">
        <f>VLOOKUP(D149,'[1]OHLC and Turnover'!$G$3:$O$347,9,FALSE)</f>
        <v>44925</v>
      </c>
      <c r="N149" s="2">
        <v>148</v>
      </c>
      <c r="O149" s="4">
        <v>44560</v>
      </c>
      <c r="P149" s="5"/>
      <c r="Q149" s="6">
        <f t="shared" si="10"/>
        <v>1.3513513513513514E-2</v>
      </c>
      <c r="R149" s="3">
        <v>30961868</v>
      </c>
      <c r="S149" s="3">
        <f t="shared" si="11"/>
        <v>4644280200</v>
      </c>
      <c r="T149">
        <v>257</v>
      </c>
      <c r="U149" s="3">
        <v>1959</v>
      </c>
      <c r="V149" s="3">
        <v>670078</v>
      </c>
      <c r="W149" s="2">
        <v>106235367.5</v>
      </c>
      <c r="X149" s="2">
        <f t="shared" si="8"/>
        <v>2.164204046086625</v>
      </c>
      <c r="Y149" s="3">
        <v>2039</v>
      </c>
      <c r="Z149" s="3">
        <v>2428914</v>
      </c>
      <c r="AA149" s="2">
        <v>379699649.94</v>
      </c>
      <c r="AB149" s="2">
        <f t="shared" si="9"/>
        <v>7.844856130773505</v>
      </c>
    </row>
    <row r="150" spans="1:28" x14ac:dyDescent="0.2">
      <c r="A150" s="1">
        <v>2015560</v>
      </c>
      <c r="B150" s="1">
        <v>113100</v>
      </c>
      <c r="C150" s="1" t="s">
        <v>470</v>
      </c>
      <c r="D150" s="1" t="s">
        <v>468</v>
      </c>
      <c r="E150" s="1" t="s">
        <v>469</v>
      </c>
      <c r="F150" s="1" t="s">
        <v>1167</v>
      </c>
      <c r="G150" s="1" t="s">
        <v>16</v>
      </c>
      <c r="H150" s="1" t="s">
        <v>5</v>
      </c>
      <c r="I150" s="1">
        <v>50202020</v>
      </c>
      <c r="J150" s="1" t="s">
        <v>1112</v>
      </c>
      <c r="K150" s="1" t="s">
        <v>7</v>
      </c>
      <c r="L150" s="2">
        <f>VLOOKUP(D150,'[1]OHLC and Turnover'!$G$3:$N$347,8,FALSE)</f>
        <v>0.99950000000000006</v>
      </c>
      <c r="M150" s="4">
        <f>VLOOKUP(D150,'[1]OHLC and Turnover'!$G$3:$O$347,9,FALSE)</f>
        <v>44925</v>
      </c>
      <c r="N150" s="2">
        <v>3.16</v>
      </c>
      <c r="O150" s="4">
        <v>44560</v>
      </c>
      <c r="P150" s="5"/>
      <c r="Q150" s="6">
        <f t="shared" si="10"/>
        <v>-0.6837025316455696</v>
      </c>
      <c r="R150" s="3">
        <v>1166326584</v>
      </c>
      <c r="S150" s="3">
        <f t="shared" si="11"/>
        <v>1165743420.7080002</v>
      </c>
      <c r="T150">
        <v>257</v>
      </c>
      <c r="U150" s="3">
        <v>111683</v>
      </c>
      <c r="V150" s="3">
        <v>1067407046</v>
      </c>
      <c r="W150" s="2">
        <v>1474038124.5399985</v>
      </c>
      <c r="X150" s="2">
        <f t="shared" si="8"/>
        <v>91.518710166002705</v>
      </c>
      <c r="Y150" s="3">
        <v>111727</v>
      </c>
      <c r="Z150" s="3">
        <v>1231839275</v>
      </c>
      <c r="AA150" s="2">
        <v>1677534982.2599986</v>
      </c>
      <c r="AB150" s="2">
        <f t="shared" si="9"/>
        <v>105.61701086974453</v>
      </c>
    </row>
    <row r="151" spans="1:28" x14ac:dyDescent="0.2">
      <c r="A151" s="1">
        <v>2014097</v>
      </c>
      <c r="B151" s="1">
        <v>219074</v>
      </c>
      <c r="C151" s="1" t="s">
        <v>473</v>
      </c>
      <c r="D151" s="1" t="s">
        <v>471</v>
      </c>
      <c r="E151" s="1" t="s">
        <v>472</v>
      </c>
      <c r="F151" s="1" t="s">
        <v>1168</v>
      </c>
      <c r="G151" s="1" t="s">
        <v>16</v>
      </c>
      <c r="H151" s="1" t="s">
        <v>17</v>
      </c>
      <c r="I151" s="1">
        <v>10101015</v>
      </c>
      <c r="J151" s="1" t="s">
        <v>1113</v>
      </c>
      <c r="K151" s="1" t="s">
        <v>7</v>
      </c>
      <c r="L151" s="2">
        <f>VLOOKUP(D151,'[1]OHLC and Turnover'!$G$3:$N$347,8,FALSE)</f>
        <v>6.58</v>
      </c>
      <c r="M151" s="4">
        <f>VLOOKUP(D151,'[1]OHLC and Turnover'!$G$3:$O$347,9,FALSE)</f>
        <v>44925</v>
      </c>
      <c r="N151" s="2">
        <v>8</v>
      </c>
      <c r="O151" s="4">
        <v>44560</v>
      </c>
      <c r="P151" s="5"/>
      <c r="Q151" s="6">
        <f t="shared" si="10"/>
        <v>-0.17749999999999999</v>
      </c>
      <c r="R151" s="3">
        <v>17371381</v>
      </c>
      <c r="S151" s="3">
        <f t="shared" si="11"/>
        <v>114303686.98</v>
      </c>
      <c r="T151">
        <v>257</v>
      </c>
      <c r="U151" s="3">
        <v>1585</v>
      </c>
      <c r="V151" s="3">
        <v>2815946</v>
      </c>
      <c r="W151" s="2">
        <v>18534247.049999997</v>
      </c>
      <c r="X151" s="2">
        <f t="shared" si="8"/>
        <v>16.21025985210963</v>
      </c>
      <c r="Y151" s="3">
        <v>1585</v>
      </c>
      <c r="Z151" s="3">
        <v>2815946</v>
      </c>
      <c r="AA151" s="2">
        <v>18534247.049999997</v>
      </c>
      <c r="AB151" s="2">
        <f t="shared" si="9"/>
        <v>16.21025985210963</v>
      </c>
    </row>
    <row r="152" spans="1:28" x14ac:dyDescent="0.2">
      <c r="A152" s="1">
        <v>2749986</v>
      </c>
      <c r="B152" s="1">
        <v>260131</v>
      </c>
      <c r="C152" s="1" t="s">
        <v>476</v>
      </c>
      <c r="D152" s="1" t="s">
        <v>474</v>
      </c>
      <c r="E152" s="1" t="s">
        <v>475</v>
      </c>
      <c r="F152" s="1" t="s">
        <v>1168</v>
      </c>
      <c r="G152" s="1" t="s">
        <v>72</v>
      </c>
      <c r="H152" s="1" t="s">
        <v>17</v>
      </c>
      <c r="I152" s="1">
        <v>20103010</v>
      </c>
      <c r="J152" s="1" t="s">
        <v>1092</v>
      </c>
      <c r="K152" s="1" t="s">
        <v>7</v>
      </c>
      <c r="L152" s="2">
        <f>VLOOKUP(D152,'[1]OHLC and Turnover'!$G$3:$N$347,8,FALSE)</f>
        <v>7.2009999999999996</v>
      </c>
      <c r="M152" s="4">
        <f>VLOOKUP(D152,'[1]OHLC and Turnover'!$G$3:$O$347,9,FALSE)</f>
        <v>44925</v>
      </c>
      <c r="N152" s="2"/>
      <c r="O152" s="4"/>
      <c r="P152" s="5">
        <v>4</v>
      </c>
      <c r="Q152" s="6" t="str">
        <f t="shared" si="10"/>
        <v>NA</v>
      </c>
      <c r="R152" s="3">
        <v>45236750</v>
      </c>
      <c r="S152" s="3">
        <f t="shared" si="11"/>
        <v>325749836.75</v>
      </c>
      <c r="T152">
        <v>140</v>
      </c>
      <c r="U152" s="3">
        <v>1842</v>
      </c>
      <c r="V152" s="3">
        <v>1128571</v>
      </c>
      <c r="W152" s="2">
        <v>10182104.920000002</v>
      </c>
      <c r="X152" s="2">
        <f t="shared" si="8"/>
        <v>2.4948100825103481</v>
      </c>
      <c r="Y152" s="3">
        <v>1843</v>
      </c>
      <c r="Z152" s="3">
        <v>1488346</v>
      </c>
      <c r="AA152" s="2">
        <v>12916394.920000002</v>
      </c>
      <c r="AB152" s="2">
        <f t="shared" si="9"/>
        <v>3.2901258379525498</v>
      </c>
    </row>
    <row r="153" spans="1:28" x14ac:dyDescent="0.2">
      <c r="A153" s="1">
        <v>2014111</v>
      </c>
      <c r="B153" s="1">
        <v>249756</v>
      </c>
      <c r="C153" s="1" t="s">
        <v>479</v>
      </c>
      <c r="D153" s="1" t="s">
        <v>477</v>
      </c>
      <c r="E153" s="1" t="s">
        <v>478</v>
      </c>
      <c r="F153" s="1" t="s">
        <v>1168</v>
      </c>
      <c r="G153" s="1" t="s">
        <v>16</v>
      </c>
      <c r="H153" s="1" t="s">
        <v>17</v>
      </c>
      <c r="I153" s="1">
        <v>50202030</v>
      </c>
      <c r="J153" s="1" t="s">
        <v>1108</v>
      </c>
      <c r="K153" s="1" t="s">
        <v>7</v>
      </c>
      <c r="L153" s="2">
        <f>VLOOKUP(D153,'[1]OHLC and Turnover'!$G$3:$N$347,8,FALSE)</f>
        <v>1.798</v>
      </c>
      <c r="M153" s="4">
        <f>VLOOKUP(D153,'[1]OHLC and Turnover'!$G$3:$O$347,9,FALSE)</f>
        <v>44925</v>
      </c>
      <c r="N153" s="2">
        <v>3.2450000000000001</v>
      </c>
      <c r="O153" s="4">
        <v>44560</v>
      </c>
      <c r="P153" s="5"/>
      <c r="Q153" s="6">
        <f t="shared" si="10"/>
        <v>-0.44591679506933746</v>
      </c>
      <c r="R153" s="3">
        <v>130980771</v>
      </c>
      <c r="S153" s="3">
        <f t="shared" si="11"/>
        <v>235503426.25800002</v>
      </c>
      <c r="T153">
        <v>257</v>
      </c>
      <c r="U153" s="3">
        <v>12906</v>
      </c>
      <c r="V153" s="3">
        <v>54753522</v>
      </c>
      <c r="W153" s="2">
        <v>130433772.3699999</v>
      </c>
      <c r="X153" s="2">
        <f t="shared" si="8"/>
        <v>41.802717743965637</v>
      </c>
      <c r="Y153" s="3">
        <v>12917</v>
      </c>
      <c r="Z153" s="3">
        <v>68358501</v>
      </c>
      <c r="AA153" s="2">
        <v>166548344.05000007</v>
      </c>
      <c r="AB153" s="2">
        <f t="shared" si="9"/>
        <v>52.189722566223097</v>
      </c>
    </row>
    <row r="154" spans="1:28" x14ac:dyDescent="0.2">
      <c r="A154" s="1">
        <v>2014006</v>
      </c>
      <c r="B154" s="1">
        <v>235573</v>
      </c>
      <c r="C154" s="1" t="s">
        <v>482</v>
      </c>
      <c r="D154" s="1" t="s">
        <v>480</v>
      </c>
      <c r="E154" s="1" t="s">
        <v>481</v>
      </c>
      <c r="F154" s="1" t="s">
        <v>1168</v>
      </c>
      <c r="G154" s="1" t="s">
        <v>16</v>
      </c>
      <c r="H154" s="1" t="s">
        <v>17</v>
      </c>
      <c r="I154" s="1">
        <v>30101010</v>
      </c>
      <c r="J154" s="1" t="s">
        <v>1076</v>
      </c>
      <c r="K154" s="1" t="s">
        <v>7</v>
      </c>
      <c r="L154" s="2">
        <f>VLOOKUP(D154,'[1]OHLC and Turnover'!$G$3:$N$347,8,FALSE)</f>
        <v>1.825</v>
      </c>
      <c r="M154" s="4">
        <f>VLOOKUP(D154,'[1]OHLC and Turnover'!$G$3:$O$347,9,FALSE)</f>
        <v>44925</v>
      </c>
      <c r="N154" s="2">
        <v>2.04</v>
      </c>
      <c r="O154" s="4">
        <v>44560</v>
      </c>
      <c r="P154" s="5"/>
      <c r="Q154" s="6">
        <f t="shared" si="10"/>
        <v>-0.10539215686274514</v>
      </c>
      <c r="R154" s="3">
        <v>332642039</v>
      </c>
      <c r="S154" s="3">
        <f t="shared" si="11"/>
        <v>607071721.17499995</v>
      </c>
      <c r="T154">
        <v>257</v>
      </c>
      <c r="U154" s="3">
        <v>5705</v>
      </c>
      <c r="V154" s="3">
        <v>78588131</v>
      </c>
      <c r="W154" s="2">
        <v>241476151.36999995</v>
      </c>
      <c r="X154" s="2">
        <f t="shared" si="8"/>
        <v>23.625435689443929</v>
      </c>
      <c r="Y154" s="3">
        <v>5707</v>
      </c>
      <c r="Z154" s="3">
        <v>85842431</v>
      </c>
      <c r="AA154" s="2">
        <v>252194886.36999995</v>
      </c>
      <c r="AB154" s="2">
        <f t="shared" si="9"/>
        <v>25.806248439933356</v>
      </c>
    </row>
    <row r="155" spans="1:28" x14ac:dyDescent="0.2">
      <c r="A155" s="1">
        <v>2210092</v>
      </c>
      <c r="B155" s="1">
        <v>254097</v>
      </c>
      <c r="C155" s="1" t="s">
        <v>485</v>
      </c>
      <c r="D155" s="1" t="s">
        <v>483</v>
      </c>
      <c r="E155" s="1" t="s">
        <v>484</v>
      </c>
      <c r="F155" s="1" t="s">
        <v>1168</v>
      </c>
      <c r="G155" s="1" t="s">
        <v>16</v>
      </c>
      <c r="H155" s="1" t="s">
        <v>17</v>
      </c>
      <c r="I155" s="1">
        <v>60102020</v>
      </c>
      <c r="J155" s="1" t="s">
        <v>1106</v>
      </c>
      <c r="K155" s="1" t="s">
        <v>7</v>
      </c>
      <c r="L155" s="2">
        <f>VLOOKUP(D155,'[1]OHLC and Turnover'!$G$3:$N$347,8,FALSE)</f>
        <v>34.4</v>
      </c>
      <c r="M155" s="4">
        <f>VLOOKUP(D155,'[1]OHLC and Turnover'!$G$3:$O$347,9,FALSE)</f>
        <v>44925</v>
      </c>
      <c r="N155" s="2">
        <v>34.17</v>
      </c>
      <c r="O155" s="4">
        <v>44560</v>
      </c>
      <c r="P155" s="5"/>
      <c r="Q155" s="6">
        <f t="shared" si="10"/>
        <v>6.7310506292068148E-3</v>
      </c>
      <c r="R155" s="3">
        <v>28538198</v>
      </c>
      <c r="S155" s="3">
        <f t="shared" si="11"/>
        <v>981714011.19999993</v>
      </c>
      <c r="T155">
        <v>257</v>
      </c>
      <c r="U155" s="3">
        <v>808</v>
      </c>
      <c r="V155" s="3">
        <v>419407</v>
      </c>
      <c r="W155" s="2">
        <v>14147416.679999996</v>
      </c>
      <c r="X155" s="2">
        <f t="shared" si="8"/>
        <v>1.4696337869686096</v>
      </c>
      <c r="Y155" s="3">
        <v>832</v>
      </c>
      <c r="Z155" s="3">
        <v>12314738</v>
      </c>
      <c r="AA155" s="2">
        <v>395616374.27999997</v>
      </c>
      <c r="AB155" s="2">
        <f t="shared" si="9"/>
        <v>43.151771530914459</v>
      </c>
    </row>
    <row r="156" spans="1:28" x14ac:dyDescent="0.2">
      <c r="A156" s="1">
        <v>2015631</v>
      </c>
      <c r="B156" s="1">
        <v>130092</v>
      </c>
      <c r="C156" s="1" t="s">
        <v>488</v>
      </c>
      <c r="D156" s="1" t="s">
        <v>486</v>
      </c>
      <c r="E156" s="1" t="s">
        <v>487</v>
      </c>
      <c r="F156" s="1" t="s">
        <v>1167</v>
      </c>
      <c r="G156" s="1" t="s">
        <v>16</v>
      </c>
      <c r="H156" s="1" t="s">
        <v>5</v>
      </c>
      <c r="I156" s="1">
        <v>60101010</v>
      </c>
      <c r="J156" s="1" t="s">
        <v>1086</v>
      </c>
      <c r="K156" s="1" t="s">
        <v>7</v>
      </c>
      <c r="L156" s="2">
        <f>VLOOKUP(D156,'[1]OHLC and Turnover'!$G$3:$N$347,8,FALSE)</f>
        <v>0.91</v>
      </c>
      <c r="M156" s="4">
        <f>VLOOKUP(D156,'[1]OHLC and Turnover'!$G$3:$O$347,9,FALSE)</f>
        <v>44925</v>
      </c>
      <c r="N156" s="2">
        <v>0.872</v>
      </c>
      <c r="O156" s="4">
        <v>44560</v>
      </c>
      <c r="P156" s="5"/>
      <c r="Q156" s="6">
        <f t="shared" si="10"/>
        <v>4.3577981651376184E-2</v>
      </c>
      <c r="R156" s="3">
        <v>196519683</v>
      </c>
      <c r="S156" s="3">
        <f t="shared" si="11"/>
        <v>178832911.53</v>
      </c>
      <c r="T156">
        <v>257</v>
      </c>
      <c r="U156" s="3">
        <v>138333</v>
      </c>
      <c r="V156" s="3">
        <v>1072987396</v>
      </c>
      <c r="W156" s="2">
        <v>2278721586.5200019</v>
      </c>
      <c r="X156" s="2">
        <f t="shared" si="8"/>
        <v>545.99487421318508</v>
      </c>
      <c r="Y156" s="3">
        <v>138336</v>
      </c>
      <c r="Z156" s="3">
        <v>1075447396</v>
      </c>
      <c r="AA156" s="2">
        <v>2281055626.5200019</v>
      </c>
      <c r="AB156" s="2">
        <f t="shared" si="9"/>
        <v>547.24665722160773</v>
      </c>
    </row>
    <row r="157" spans="1:28" x14ac:dyDescent="0.2">
      <c r="A157" s="1">
        <v>2015591</v>
      </c>
      <c r="B157" s="1">
        <v>84874</v>
      </c>
      <c r="C157" s="1" t="s">
        <v>491</v>
      </c>
      <c r="D157" s="1" t="s">
        <v>489</v>
      </c>
      <c r="E157" s="1" t="s">
        <v>490</v>
      </c>
      <c r="F157" s="1" t="s">
        <v>1167</v>
      </c>
      <c r="G157" s="1" t="s">
        <v>16</v>
      </c>
      <c r="H157" s="1" t="s">
        <v>5</v>
      </c>
      <c r="I157" s="1">
        <v>10101010</v>
      </c>
      <c r="J157" s="1" t="s">
        <v>1097</v>
      </c>
      <c r="K157" s="1" t="s">
        <v>7</v>
      </c>
      <c r="L157" s="2">
        <f>VLOOKUP(D157,'[1]OHLC and Turnover'!$G$3:$N$347,8,FALSE)</f>
        <v>13.2</v>
      </c>
      <c r="M157" s="4">
        <f>VLOOKUP(D157,'[1]OHLC and Turnover'!$G$3:$O$347,9,FALSE)</f>
        <v>44925</v>
      </c>
      <c r="N157" s="2">
        <v>15.25</v>
      </c>
      <c r="O157" s="4">
        <v>44560</v>
      </c>
      <c r="P157" s="5"/>
      <c r="Q157" s="6">
        <f t="shared" si="10"/>
        <v>-0.13442622950819677</v>
      </c>
      <c r="R157" s="3">
        <v>82186624</v>
      </c>
      <c r="S157" s="3">
        <f t="shared" si="11"/>
        <v>1084863436.8</v>
      </c>
      <c r="T157">
        <v>257</v>
      </c>
      <c r="U157" s="3">
        <v>3953</v>
      </c>
      <c r="V157" s="3">
        <v>4112430</v>
      </c>
      <c r="W157" s="2">
        <v>50443506.299999997</v>
      </c>
      <c r="X157" s="2">
        <f t="shared" si="8"/>
        <v>5.0037704432293024</v>
      </c>
      <c r="Y157" s="3">
        <v>3962</v>
      </c>
      <c r="Z157" s="3">
        <v>6285430</v>
      </c>
      <c r="AA157" s="2">
        <v>75571026.300000012</v>
      </c>
      <c r="AB157" s="2">
        <f t="shared" si="9"/>
        <v>7.6477529968866946</v>
      </c>
    </row>
    <row r="158" spans="1:28" x14ac:dyDescent="0.2">
      <c r="A158" s="1">
        <v>2015527</v>
      </c>
      <c r="B158" s="1">
        <v>25740</v>
      </c>
      <c r="C158" s="1" t="s">
        <v>494</v>
      </c>
      <c r="D158" s="1" t="s">
        <v>492</v>
      </c>
      <c r="E158" s="1" t="s">
        <v>493</v>
      </c>
      <c r="F158" s="1" t="s">
        <v>1167</v>
      </c>
      <c r="G158" s="1" t="s">
        <v>4</v>
      </c>
      <c r="H158" s="1" t="s">
        <v>5</v>
      </c>
      <c r="I158" s="1">
        <v>50206030</v>
      </c>
      <c r="J158" s="1" t="s">
        <v>1074</v>
      </c>
      <c r="K158" s="1" t="s">
        <v>7</v>
      </c>
      <c r="L158" s="2">
        <f>VLOOKUP(D158,'[1]OHLC and Turnover'!$G$3:$N$347,8,FALSE)</f>
        <v>7.7</v>
      </c>
      <c r="M158" s="4">
        <f>VLOOKUP(D158,'[1]OHLC and Turnover'!$G$3:$O$347,9,FALSE)</f>
        <v>44925</v>
      </c>
      <c r="N158" s="2">
        <v>11.05</v>
      </c>
      <c r="O158" s="4">
        <v>44560</v>
      </c>
      <c r="P158" s="5"/>
      <c r="Q158" s="6">
        <f t="shared" si="10"/>
        <v>-0.30316742081447967</v>
      </c>
      <c r="R158" s="3">
        <v>109258943</v>
      </c>
      <c r="S158" s="3">
        <f t="shared" si="11"/>
        <v>841293861.10000002</v>
      </c>
      <c r="T158">
        <v>257</v>
      </c>
      <c r="U158" s="3">
        <v>39588</v>
      </c>
      <c r="V158" s="3">
        <v>51388654</v>
      </c>
      <c r="W158" s="2">
        <v>632126495.29000044</v>
      </c>
      <c r="X158" s="2">
        <f t="shared" si="8"/>
        <v>47.033819465011668</v>
      </c>
      <c r="Y158" s="3">
        <v>39590</v>
      </c>
      <c r="Z158" s="3">
        <v>51648654</v>
      </c>
      <c r="AA158" s="2">
        <v>634945495.29000044</v>
      </c>
      <c r="AB158" s="2">
        <f t="shared" si="9"/>
        <v>47.271786255519608</v>
      </c>
    </row>
    <row r="159" spans="1:28" x14ac:dyDescent="0.2">
      <c r="A159" s="1">
        <v>2014143</v>
      </c>
      <c r="B159" s="1">
        <v>149978</v>
      </c>
      <c r="C159" s="1" t="s">
        <v>497</v>
      </c>
      <c r="D159" s="1" t="s">
        <v>495</v>
      </c>
      <c r="E159" s="1" t="s">
        <v>496</v>
      </c>
      <c r="F159" s="1" t="s">
        <v>1167</v>
      </c>
      <c r="G159" s="1" t="s">
        <v>16</v>
      </c>
      <c r="H159" s="1" t="s">
        <v>5</v>
      </c>
      <c r="I159" s="1">
        <v>30101010</v>
      </c>
      <c r="J159" s="1" t="s">
        <v>1076</v>
      </c>
      <c r="K159" s="1" t="s">
        <v>7</v>
      </c>
      <c r="L159" s="2">
        <f>VLOOKUP(D159,'[1]OHLC and Turnover'!$G$3:$N$347,8,FALSE)</f>
        <v>238</v>
      </c>
      <c r="M159" s="4">
        <f>VLOOKUP(D159,'[1]OHLC and Turnover'!$G$3:$O$347,9,FALSE)</f>
        <v>44925</v>
      </c>
      <c r="N159" s="2">
        <v>208</v>
      </c>
      <c r="O159" s="4">
        <v>44560</v>
      </c>
      <c r="P159" s="5"/>
      <c r="Q159" s="6">
        <f t="shared" si="10"/>
        <v>0.14423076923076922</v>
      </c>
      <c r="R159" s="3">
        <v>4932523</v>
      </c>
      <c r="S159" s="3">
        <f t="shared" si="11"/>
        <v>1173940474</v>
      </c>
      <c r="T159">
        <v>257</v>
      </c>
      <c r="U159" s="3">
        <v>958</v>
      </c>
      <c r="V159" s="3">
        <v>90830</v>
      </c>
      <c r="W159" s="2">
        <v>21291048</v>
      </c>
      <c r="X159" s="2">
        <f t="shared" si="8"/>
        <v>1.8414511194372534</v>
      </c>
      <c r="Y159" s="3">
        <v>964</v>
      </c>
      <c r="Z159" s="3">
        <v>253481</v>
      </c>
      <c r="AA159" s="2">
        <v>58546382</v>
      </c>
      <c r="AB159" s="2">
        <f t="shared" si="9"/>
        <v>5.1389724893325379</v>
      </c>
    </row>
    <row r="160" spans="1:28" x14ac:dyDescent="0.2">
      <c r="A160" s="1">
        <v>2010590</v>
      </c>
      <c r="B160" s="1">
        <v>238555</v>
      </c>
      <c r="C160" s="1" t="s">
        <v>500</v>
      </c>
      <c r="D160" s="1" t="s">
        <v>498</v>
      </c>
      <c r="E160" s="1" t="s">
        <v>499</v>
      </c>
      <c r="F160" s="1" t="s">
        <v>1167</v>
      </c>
      <c r="G160" s="1" t="s">
        <v>16</v>
      </c>
      <c r="H160" s="1" t="s">
        <v>59</v>
      </c>
      <c r="I160" s="1">
        <v>10101015</v>
      </c>
      <c r="J160" s="1" t="s">
        <v>1113</v>
      </c>
      <c r="K160" s="1" t="s">
        <v>7</v>
      </c>
      <c r="L160" s="2">
        <f>VLOOKUP(D160,'[1]OHLC and Turnover'!$G$3:$N$347,8,FALSE)</f>
        <v>19.434999999999999</v>
      </c>
      <c r="M160" s="4">
        <f>VLOOKUP(D160,'[1]OHLC and Turnover'!$G$3:$O$347,9,FALSE)</f>
        <v>44925</v>
      </c>
      <c r="N160" s="2">
        <v>46.6</v>
      </c>
      <c r="O160" s="4">
        <v>44560</v>
      </c>
      <c r="P160" s="5"/>
      <c r="Q160" s="6">
        <f t="shared" si="10"/>
        <v>-0.58293991416309021</v>
      </c>
      <c r="R160" s="3">
        <v>492836049</v>
      </c>
      <c r="S160" s="3">
        <f t="shared" si="11"/>
        <v>9578268612.3149986</v>
      </c>
      <c r="T160">
        <v>257</v>
      </c>
      <c r="U160" s="3">
        <v>815791</v>
      </c>
      <c r="V160" s="3">
        <v>867307466</v>
      </c>
      <c r="W160" s="2">
        <v>21664991413.640007</v>
      </c>
      <c r="X160" s="2">
        <f t="shared" si="8"/>
        <v>175.98295980170883</v>
      </c>
      <c r="Y160" s="3">
        <v>815938</v>
      </c>
      <c r="Z160" s="3">
        <v>885421329</v>
      </c>
      <c r="AA160" s="2">
        <v>22096742307.940006</v>
      </c>
      <c r="AB160" s="2">
        <f t="shared" si="9"/>
        <v>179.65839365780647</v>
      </c>
    </row>
    <row r="161" spans="1:28" x14ac:dyDescent="0.2">
      <c r="A161" s="1">
        <v>2015677</v>
      </c>
      <c r="B161" s="1">
        <v>217880</v>
      </c>
      <c r="C161" s="1" t="s">
        <v>503</v>
      </c>
      <c r="D161" s="1" t="s">
        <v>501</v>
      </c>
      <c r="E161" s="1" t="s">
        <v>502</v>
      </c>
      <c r="F161" s="1" t="s">
        <v>1167</v>
      </c>
      <c r="G161" s="1" t="s">
        <v>16</v>
      </c>
      <c r="H161" s="1" t="s">
        <v>5</v>
      </c>
      <c r="I161" s="1">
        <v>40401025</v>
      </c>
      <c r="J161" s="1" t="s">
        <v>1130</v>
      </c>
      <c r="K161" s="1" t="s">
        <v>7</v>
      </c>
      <c r="L161" s="2">
        <f>VLOOKUP(D161,'[1]OHLC and Turnover'!$G$3:$N$347,8,FALSE)</f>
        <v>72.400000000000006</v>
      </c>
      <c r="M161" s="4">
        <f>VLOOKUP(D161,'[1]OHLC and Turnover'!$G$3:$O$347,9,FALSE)</f>
        <v>44925</v>
      </c>
      <c r="N161" s="2">
        <v>112.6</v>
      </c>
      <c r="O161" s="4">
        <v>44560</v>
      </c>
      <c r="P161" s="5"/>
      <c r="Q161" s="6">
        <f t="shared" si="10"/>
        <v>-0.35701598579040844</v>
      </c>
      <c r="R161" s="3">
        <v>40645162</v>
      </c>
      <c r="S161" s="3">
        <f t="shared" si="11"/>
        <v>2942709728.8000002</v>
      </c>
      <c r="T161">
        <v>257</v>
      </c>
      <c r="U161" s="3">
        <v>50277</v>
      </c>
      <c r="V161" s="3">
        <v>7132410</v>
      </c>
      <c r="W161" s="2">
        <v>642373813.39999926</v>
      </c>
      <c r="X161" s="2">
        <f t="shared" si="8"/>
        <v>17.547992550749335</v>
      </c>
      <c r="Y161" s="3">
        <v>50378</v>
      </c>
      <c r="Z161" s="3">
        <v>9476966</v>
      </c>
      <c r="AA161" s="2">
        <v>851076935.40999937</v>
      </c>
      <c r="AB161" s="2">
        <f t="shared" si="9"/>
        <v>23.316344513524143</v>
      </c>
    </row>
    <row r="162" spans="1:28" x14ac:dyDescent="0.2">
      <c r="A162" s="1">
        <v>2015557</v>
      </c>
      <c r="B162" s="1">
        <v>72550</v>
      </c>
      <c r="C162" s="1" t="s">
        <v>506</v>
      </c>
      <c r="D162" s="1" t="s">
        <v>504</v>
      </c>
      <c r="E162" s="1" t="s">
        <v>505</v>
      </c>
      <c r="F162" s="1" t="s">
        <v>1167</v>
      </c>
      <c r="G162" s="1" t="s">
        <v>16</v>
      </c>
      <c r="H162" s="1" t="s">
        <v>5</v>
      </c>
      <c r="I162" s="1">
        <v>50202040</v>
      </c>
      <c r="J162" s="1" t="s">
        <v>1118</v>
      </c>
      <c r="K162" s="1" t="s">
        <v>7</v>
      </c>
      <c r="L162" s="2">
        <f>VLOOKUP(D162,'[1]OHLC and Turnover'!$G$3:$N$347,8,FALSE)</f>
        <v>28.05</v>
      </c>
      <c r="M162" s="4">
        <f>VLOOKUP(D162,'[1]OHLC and Turnover'!$G$3:$O$347,9,FALSE)</f>
        <v>44925</v>
      </c>
      <c r="N162" s="2">
        <v>23.6</v>
      </c>
      <c r="O162" s="4">
        <v>44560</v>
      </c>
      <c r="P162" s="5"/>
      <c r="Q162" s="6">
        <f t="shared" si="10"/>
        <v>0.18855932203389827</v>
      </c>
      <c r="R162" s="3">
        <v>197691053</v>
      </c>
      <c r="S162" s="3">
        <f t="shared" si="11"/>
        <v>5545234036.6500006</v>
      </c>
      <c r="T162">
        <v>257</v>
      </c>
      <c r="U162" s="3">
        <v>100254</v>
      </c>
      <c r="V162" s="3">
        <v>81615728</v>
      </c>
      <c r="W162" s="2">
        <v>1711899401.8600006</v>
      </c>
      <c r="X162" s="2">
        <f t="shared" si="8"/>
        <v>41.284482409024349</v>
      </c>
      <c r="Y162" s="3">
        <v>100334</v>
      </c>
      <c r="Z162" s="3">
        <v>96187293</v>
      </c>
      <c r="AA162" s="2">
        <v>2026812173.1900003</v>
      </c>
      <c r="AB162" s="2">
        <f t="shared" si="9"/>
        <v>48.655359734464056</v>
      </c>
    </row>
    <row r="163" spans="1:28" x14ac:dyDescent="0.2">
      <c r="A163" s="1">
        <v>2010589</v>
      </c>
      <c r="B163" s="1">
        <v>197464</v>
      </c>
      <c r="C163" s="1" t="s">
        <v>509</v>
      </c>
      <c r="D163" s="1" t="s">
        <v>507</v>
      </c>
      <c r="E163" s="1" t="s">
        <v>508</v>
      </c>
      <c r="F163" s="1" t="s">
        <v>1167</v>
      </c>
      <c r="G163" s="1" t="s">
        <v>16</v>
      </c>
      <c r="H163" s="1" t="s">
        <v>5</v>
      </c>
      <c r="I163" s="1">
        <v>50206030</v>
      </c>
      <c r="J163" s="1" t="s">
        <v>1074</v>
      </c>
      <c r="K163" s="1" t="s">
        <v>7</v>
      </c>
      <c r="L163" s="2">
        <f>VLOOKUP(D163,'[1]OHLC and Turnover'!$G$3:$N$347,8,FALSE)</f>
        <v>65.2</v>
      </c>
      <c r="M163" s="4">
        <f>VLOOKUP(D163,'[1]OHLC and Turnover'!$G$3:$O$347,9,FALSE)</f>
        <v>44925</v>
      </c>
      <c r="N163" s="2">
        <v>48</v>
      </c>
      <c r="O163" s="4">
        <v>44560</v>
      </c>
      <c r="P163" s="5"/>
      <c r="Q163" s="6">
        <f t="shared" si="10"/>
        <v>0.35833333333333339</v>
      </c>
      <c r="R163" s="3">
        <v>52372000</v>
      </c>
      <c r="S163" s="3">
        <f t="shared" si="11"/>
        <v>3414654400</v>
      </c>
      <c r="T163">
        <v>257</v>
      </c>
      <c r="U163" s="3">
        <v>13007</v>
      </c>
      <c r="V163" s="3">
        <v>4402908</v>
      </c>
      <c r="W163" s="2">
        <v>272261596.80000013</v>
      </c>
      <c r="X163" s="2">
        <f t="shared" si="8"/>
        <v>8.4069884671198345</v>
      </c>
      <c r="Y163" s="3">
        <v>13033</v>
      </c>
      <c r="Z163" s="3">
        <v>5613184</v>
      </c>
      <c r="AA163" s="2">
        <v>340540593.40000015</v>
      </c>
      <c r="AB163" s="2">
        <f t="shared" si="9"/>
        <v>10.717910333766135</v>
      </c>
    </row>
    <row r="164" spans="1:28" x14ac:dyDescent="0.2">
      <c r="A164" s="1">
        <v>2015622</v>
      </c>
      <c r="B164" s="1">
        <v>154835</v>
      </c>
      <c r="C164" s="1" t="s">
        <v>512</v>
      </c>
      <c r="D164" s="1" t="s">
        <v>510</v>
      </c>
      <c r="E164" s="1" t="s">
        <v>511</v>
      </c>
      <c r="F164" s="1" t="s">
        <v>1167</v>
      </c>
      <c r="G164" s="1" t="s">
        <v>16</v>
      </c>
      <c r="H164" s="1" t="s">
        <v>5</v>
      </c>
      <c r="I164" s="1">
        <v>35101010</v>
      </c>
      <c r="J164" s="1" t="s">
        <v>1098</v>
      </c>
      <c r="K164" s="1" t="s">
        <v>7</v>
      </c>
      <c r="L164" s="2">
        <f>VLOOKUP(D164,'[1]OHLC and Turnover'!$G$3:$N$347,8,FALSE)</f>
        <v>6.8</v>
      </c>
      <c r="M164" s="4">
        <f>VLOOKUP(D164,'[1]OHLC and Turnover'!$G$3:$O$347,9,FALSE)</f>
        <v>44925</v>
      </c>
      <c r="N164" s="2">
        <v>10.75</v>
      </c>
      <c r="O164" s="4">
        <v>44560</v>
      </c>
      <c r="P164" s="5"/>
      <c r="Q164" s="6">
        <f t="shared" si="10"/>
        <v>-0.36744186046511629</v>
      </c>
      <c r="R164" s="3">
        <v>323893649</v>
      </c>
      <c r="S164" s="3">
        <f t="shared" si="11"/>
        <v>2202476813.1999998</v>
      </c>
      <c r="T164">
        <v>257</v>
      </c>
      <c r="U164" s="3">
        <v>10109</v>
      </c>
      <c r="V164" s="3">
        <v>12040257</v>
      </c>
      <c r="W164" s="2">
        <v>106079215.56999999</v>
      </c>
      <c r="X164" s="2">
        <f t="shared" si="8"/>
        <v>3.7173489005337053</v>
      </c>
      <c r="Y164" s="3">
        <v>10114</v>
      </c>
      <c r="Z164" s="3">
        <v>13615257</v>
      </c>
      <c r="AA164" s="2">
        <v>122408215.56999999</v>
      </c>
      <c r="AB164" s="2">
        <f t="shared" si="9"/>
        <v>4.2036196270091111</v>
      </c>
    </row>
    <row r="165" spans="1:28" x14ac:dyDescent="0.2">
      <c r="A165" s="1">
        <v>2295383</v>
      </c>
      <c r="B165" s="1">
        <v>99075</v>
      </c>
      <c r="C165" s="1" t="s">
        <v>515</v>
      </c>
      <c r="D165" s="1" t="s">
        <v>513</v>
      </c>
      <c r="E165" s="1" t="s">
        <v>514</v>
      </c>
      <c r="F165" s="1" t="s">
        <v>1167</v>
      </c>
      <c r="G165" s="1" t="s">
        <v>16</v>
      </c>
      <c r="H165" s="1" t="s">
        <v>5</v>
      </c>
      <c r="I165" s="1">
        <v>40401030</v>
      </c>
      <c r="J165" s="1" t="s">
        <v>1115</v>
      </c>
      <c r="K165" s="1" t="s">
        <v>7</v>
      </c>
      <c r="L165" s="2">
        <f>VLOOKUP(D165,'[1]OHLC and Turnover'!$G$3:$N$347,8,FALSE)</f>
        <v>14.44</v>
      </c>
      <c r="M165" s="4">
        <f>VLOOKUP(D165,'[1]OHLC and Turnover'!$G$3:$O$347,9,FALSE)</f>
        <v>44925</v>
      </c>
      <c r="N165" s="2">
        <v>67.900000000000006</v>
      </c>
      <c r="O165" s="4">
        <v>44560</v>
      </c>
      <c r="P165" s="5"/>
      <c r="Q165" s="6">
        <f t="shared" si="10"/>
        <v>-0.78733431516936681</v>
      </c>
      <c r="R165" s="3">
        <v>175297579</v>
      </c>
      <c r="S165" s="3">
        <f t="shared" si="11"/>
        <v>2531297040.7599998</v>
      </c>
      <c r="T165">
        <v>257</v>
      </c>
      <c r="U165" s="3">
        <v>23731</v>
      </c>
      <c r="V165" s="3">
        <v>8455090</v>
      </c>
      <c r="W165" s="2">
        <v>237886937.61999997</v>
      </c>
      <c r="X165" s="2">
        <f t="shared" si="8"/>
        <v>4.8232782496100528</v>
      </c>
      <c r="Y165" s="3">
        <v>23797</v>
      </c>
      <c r="Z165" s="3">
        <v>32774832</v>
      </c>
      <c r="AA165" s="2">
        <v>800194089.11000013</v>
      </c>
      <c r="AB165" s="2">
        <f t="shared" si="9"/>
        <v>18.696682627887292</v>
      </c>
    </row>
    <row r="166" spans="1:28" x14ac:dyDescent="0.2">
      <c r="A166" s="1">
        <v>2015653</v>
      </c>
      <c r="B166" s="1">
        <v>219737</v>
      </c>
      <c r="C166" s="1" t="s">
        <v>518</v>
      </c>
      <c r="D166" s="1" t="s">
        <v>516</v>
      </c>
      <c r="E166" s="1" t="s">
        <v>517</v>
      </c>
      <c r="F166" s="1" t="s">
        <v>1167</v>
      </c>
      <c r="G166" s="1" t="s">
        <v>16</v>
      </c>
      <c r="H166" s="1" t="s">
        <v>5</v>
      </c>
      <c r="I166" s="1">
        <v>30101010</v>
      </c>
      <c r="J166" s="1" t="s">
        <v>1076</v>
      </c>
      <c r="K166" s="1" t="s">
        <v>7</v>
      </c>
      <c r="L166" s="2">
        <f>VLOOKUP(D166,'[1]OHLC and Turnover'!$G$3:$N$347,8,FALSE)</f>
        <v>4.8</v>
      </c>
      <c r="M166" s="4">
        <f>VLOOKUP(D166,'[1]OHLC and Turnover'!$G$3:$O$347,9,FALSE)</f>
        <v>44925</v>
      </c>
      <c r="N166" s="2">
        <v>7.73</v>
      </c>
      <c r="O166" s="4">
        <v>44560</v>
      </c>
      <c r="P166" s="5"/>
      <c r="Q166" s="6">
        <f t="shared" si="10"/>
        <v>-0.37904269081500652</v>
      </c>
      <c r="R166" s="3">
        <v>187594488</v>
      </c>
      <c r="S166" s="3">
        <f t="shared" si="11"/>
        <v>900453542.39999998</v>
      </c>
      <c r="T166">
        <v>257</v>
      </c>
      <c r="U166" s="3">
        <v>12902</v>
      </c>
      <c r="V166" s="3">
        <v>24490029</v>
      </c>
      <c r="W166" s="2">
        <v>161038284.06</v>
      </c>
      <c r="X166" s="2">
        <f t="shared" si="8"/>
        <v>13.054770031409452</v>
      </c>
      <c r="Y166" s="3">
        <v>12906</v>
      </c>
      <c r="Z166" s="3">
        <v>25155934</v>
      </c>
      <c r="AA166" s="2">
        <v>164930109.45999998</v>
      </c>
      <c r="AB166" s="2">
        <f t="shared" si="9"/>
        <v>13.409740482353619</v>
      </c>
    </row>
    <row r="167" spans="1:28" x14ac:dyDescent="0.2">
      <c r="A167" s="1">
        <v>2015569</v>
      </c>
      <c r="B167" s="1">
        <v>59247</v>
      </c>
      <c r="C167" s="1" t="s">
        <v>521</v>
      </c>
      <c r="D167" s="1" t="s">
        <v>519</v>
      </c>
      <c r="E167" s="1" t="s">
        <v>520</v>
      </c>
      <c r="F167" s="1" t="s">
        <v>1167</v>
      </c>
      <c r="G167" s="1" t="s">
        <v>16</v>
      </c>
      <c r="H167" s="1" t="s">
        <v>28</v>
      </c>
      <c r="I167" s="1">
        <v>40101025</v>
      </c>
      <c r="J167" s="1" t="s">
        <v>1131</v>
      </c>
      <c r="K167" s="1" t="s">
        <v>7</v>
      </c>
      <c r="L167" s="2">
        <f>VLOOKUP(D167,'[1]OHLC and Turnover'!$G$3:$N$347,8,FALSE)</f>
        <v>2.52</v>
      </c>
      <c r="M167" s="4">
        <f>VLOOKUP(D167,'[1]OHLC and Turnover'!$G$3:$O$347,9,FALSE)</f>
        <v>44925</v>
      </c>
      <c r="N167" s="2">
        <v>3.03</v>
      </c>
      <c r="O167" s="4">
        <v>44560</v>
      </c>
      <c r="P167" s="5"/>
      <c r="Q167" s="6">
        <f t="shared" si="10"/>
        <v>-0.16831683168316824</v>
      </c>
      <c r="R167" s="3">
        <v>1054860644</v>
      </c>
      <c r="S167" s="3">
        <f t="shared" si="11"/>
        <v>2658248822.8800001</v>
      </c>
      <c r="T167">
        <v>257</v>
      </c>
      <c r="U167" s="3">
        <v>170598</v>
      </c>
      <c r="V167" s="3">
        <v>1195167426</v>
      </c>
      <c r="W167" s="2">
        <v>3125864921.8400006</v>
      </c>
      <c r="X167" s="2">
        <f t="shared" si="8"/>
        <v>113.30097798207362</v>
      </c>
      <c r="Y167" s="3">
        <v>170604</v>
      </c>
      <c r="Z167" s="3">
        <v>1196797483</v>
      </c>
      <c r="AA167" s="2">
        <v>3130191032.6800013</v>
      </c>
      <c r="AB167" s="2">
        <f t="shared" si="9"/>
        <v>113.45550616636713</v>
      </c>
    </row>
    <row r="168" spans="1:28" x14ac:dyDescent="0.2">
      <c r="A168" s="1">
        <v>2015568</v>
      </c>
      <c r="B168" s="1">
        <v>87245</v>
      </c>
      <c r="C168" s="1" t="s">
        <v>525</v>
      </c>
      <c r="D168" s="1" t="s">
        <v>522</v>
      </c>
      <c r="E168" s="1" t="s">
        <v>523</v>
      </c>
      <c r="F168" s="1" t="s">
        <v>1167</v>
      </c>
      <c r="G168" s="1" t="s">
        <v>16</v>
      </c>
      <c r="H168" s="1" t="s">
        <v>524</v>
      </c>
      <c r="I168" s="1">
        <v>50203000</v>
      </c>
      <c r="J168" s="1" t="s">
        <v>1104</v>
      </c>
      <c r="K168" s="1" t="s">
        <v>7</v>
      </c>
      <c r="L168" s="2">
        <f>VLOOKUP(D168,'[1]OHLC and Turnover'!$G$3:$N$347,8,FALSE)</f>
        <v>415.6</v>
      </c>
      <c r="M168" s="4">
        <f>VLOOKUP(D168,'[1]OHLC and Turnover'!$G$3:$O$347,9,FALSE)</f>
        <v>44925</v>
      </c>
      <c r="N168" s="2">
        <v>286</v>
      </c>
      <c r="O168" s="4">
        <v>44560</v>
      </c>
      <c r="P168" s="5"/>
      <c r="Q168" s="6">
        <f t="shared" si="10"/>
        <v>0.45314685314685321</v>
      </c>
      <c r="R168" s="3">
        <v>177313072</v>
      </c>
      <c r="S168" s="3">
        <f t="shared" si="11"/>
        <v>73691312723.199997</v>
      </c>
      <c r="T168">
        <v>257</v>
      </c>
      <c r="U168" s="3">
        <v>405865</v>
      </c>
      <c r="V168" s="3">
        <v>53781941</v>
      </c>
      <c r="W168" s="2">
        <v>18671033129.400005</v>
      </c>
      <c r="X168" s="2">
        <f t="shared" si="8"/>
        <v>30.331627777561714</v>
      </c>
      <c r="Y168" s="3">
        <v>405980</v>
      </c>
      <c r="Z168" s="3">
        <v>55996236</v>
      </c>
      <c r="AA168" s="2">
        <v>19431363610.060005</v>
      </c>
      <c r="AB168" s="2">
        <f t="shared" si="9"/>
        <v>31.580433054591712</v>
      </c>
    </row>
    <row r="169" spans="1:28" x14ac:dyDescent="0.2">
      <c r="A169" s="1">
        <v>2102993</v>
      </c>
      <c r="B169" s="1">
        <v>244417</v>
      </c>
      <c r="C169" s="1" t="s">
        <v>528</v>
      </c>
      <c r="D169" s="1" t="s">
        <v>526</v>
      </c>
      <c r="E169" s="1" t="s">
        <v>527</v>
      </c>
      <c r="F169" s="1" t="s">
        <v>1168</v>
      </c>
      <c r="G169" s="1" t="s">
        <v>16</v>
      </c>
      <c r="H169" s="1" t="s">
        <v>17</v>
      </c>
      <c r="I169" s="1">
        <v>30101010</v>
      </c>
      <c r="J169" s="1" t="s">
        <v>1076</v>
      </c>
      <c r="K169" s="1" t="s">
        <v>7</v>
      </c>
      <c r="L169" s="2">
        <f>VLOOKUP(D169,'[1]OHLC and Turnover'!$G$3:$N$347,8,FALSE)</f>
        <v>8.85</v>
      </c>
      <c r="M169" s="4">
        <f>VLOOKUP(D169,'[1]OHLC and Turnover'!$G$3:$O$347,9,FALSE)</f>
        <v>44925</v>
      </c>
      <c r="N169" s="2">
        <v>11.07</v>
      </c>
      <c r="O169" s="4">
        <v>44560</v>
      </c>
      <c r="P169" s="5"/>
      <c r="Q169" s="6">
        <f t="shared" si="10"/>
        <v>-0.20054200542005426</v>
      </c>
      <c r="R169" s="3">
        <v>42000000</v>
      </c>
      <c r="S169" s="3">
        <f t="shared" si="11"/>
        <v>371700000</v>
      </c>
      <c r="T169">
        <v>257</v>
      </c>
      <c r="U169" s="3">
        <v>1086</v>
      </c>
      <c r="V169" s="3">
        <v>1870932</v>
      </c>
      <c r="W169" s="2">
        <v>18807765.359999996</v>
      </c>
      <c r="X169" s="2">
        <f t="shared" si="8"/>
        <v>4.4546000000000001</v>
      </c>
      <c r="Y169" s="3">
        <v>1090</v>
      </c>
      <c r="Z169" s="3">
        <v>2626455</v>
      </c>
      <c r="AA169" s="2">
        <v>26774041.359999996</v>
      </c>
      <c r="AB169" s="2">
        <f t="shared" si="9"/>
        <v>6.2534642857142861</v>
      </c>
    </row>
    <row r="170" spans="1:28" x14ac:dyDescent="0.2">
      <c r="A170" s="1">
        <v>2208242</v>
      </c>
      <c r="B170" s="1">
        <v>254074</v>
      </c>
      <c r="C170" s="1" t="s">
        <v>531</v>
      </c>
      <c r="D170" s="1" t="s">
        <v>529</v>
      </c>
      <c r="E170" s="1" t="s">
        <v>530</v>
      </c>
      <c r="F170" s="1" t="s">
        <v>1168</v>
      </c>
      <c r="G170" s="1" t="s">
        <v>16</v>
      </c>
      <c r="H170" s="1" t="s">
        <v>17</v>
      </c>
      <c r="I170" s="1">
        <v>60102020</v>
      </c>
      <c r="J170" s="1" t="s">
        <v>1106</v>
      </c>
      <c r="K170" s="1" t="s">
        <v>7</v>
      </c>
      <c r="L170" s="2">
        <f>VLOOKUP(D170,'[1]OHLC and Turnover'!$G$3:$N$347,8,FALSE)</f>
        <v>18.149999999999999</v>
      </c>
      <c r="M170" s="4">
        <f>VLOOKUP(D170,'[1]OHLC and Turnover'!$G$3:$O$347,9,FALSE)</f>
        <v>44925</v>
      </c>
      <c r="N170" s="2">
        <v>17.797999999999998</v>
      </c>
      <c r="O170" s="4">
        <v>44560</v>
      </c>
      <c r="P170" s="5"/>
      <c r="Q170" s="6">
        <f t="shared" si="10"/>
        <v>1.9777503090234877E-2</v>
      </c>
      <c r="R170" s="3">
        <v>8420560</v>
      </c>
      <c r="S170" s="3">
        <f t="shared" si="11"/>
        <v>152833164</v>
      </c>
      <c r="T170">
        <v>257</v>
      </c>
      <c r="U170" s="3">
        <v>5562</v>
      </c>
      <c r="V170" s="3">
        <v>5206385</v>
      </c>
      <c r="W170" s="2">
        <v>103580963.94999993</v>
      </c>
      <c r="X170" s="2">
        <f t="shared" si="8"/>
        <v>61.829438897175478</v>
      </c>
      <c r="Y170" s="3">
        <v>5567</v>
      </c>
      <c r="Z170" s="3">
        <v>5331082</v>
      </c>
      <c r="AA170" s="2">
        <v>105954387.04999992</v>
      </c>
      <c r="AB170" s="2">
        <f t="shared" si="9"/>
        <v>63.310302402690553</v>
      </c>
    </row>
    <row r="171" spans="1:28" x14ac:dyDescent="0.2">
      <c r="A171" s="1">
        <v>2023243</v>
      </c>
      <c r="B171" s="1">
        <v>207917</v>
      </c>
      <c r="C171" s="1" t="s">
        <v>534</v>
      </c>
      <c r="D171" s="1" t="s">
        <v>532</v>
      </c>
      <c r="E171" s="1" t="s">
        <v>533</v>
      </c>
      <c r="F171" s="1" t="s">
        <v>1168</v>
      </c>
      <c r="G171" s="1" t="s">
        <v>16</v>
      </c>
      <c r="H171" s="1" t="s">
        <v>17</v>
      </c>
      <c r="I171" s="1">
        <v>30101010</v>
      </c>
      <c r="J171" s="1" t="s">
        <v>1076</v>
      </c>
      <c r="K171" s="1" t="s">
        <v>7</v>
      </c>
      <c r="L171" s="2">
        <f>VLOOKUP(D171,'[1]OHLC and Turnover'!$G$3:$N$347,8,FALSE)</f>
        <v>8.0399999999999991</v>
      </c>
      <c r="M171" s="4">
        <f>VLOOKUP(D171,'[1]OHLC and Turnover'!$G$3:$O$347,9,FALSE)</f>
        <v>44925</v>
      </c>
      <c r="N171" s="2">
        <v>10</v>
      </c>
      <c r="O171" s="4">
        <v>44560</v>
      </c>
      <c r="P171" s="5"/>
      <c r="Q171" s="6">
        <f t="shared" si="10"/>
        <v>-0.19600000000000009</v>
      </c>
      <c r="R171" s="3">
        <v>94840526</v>
      </c>
      <c r="S171" s="3">
        <f t="shared" si="11"/>
        <v>762517829.03999996</v>
      </c>
      <c r="T171">
        <v>257</v>
      </c>
      <c r="U171" s="3">
        <v>2691</v>
      </c>
      <c r="V171" s="3">
        <v>6420136</v>
      </c>
      <c r="W171" s="2">
        <v>59135485.799999982</v>
      </c>
      <c r="X171" s="2">
        <f t="shared" si="8"/>
        <v>6.769401510911063</v>
      </c>
      <c r="Y171" s="3">
        <v>2702</v>
      </c>
      <c r="Z171" s="3">
        <v>11531880</v>
      </c>
      <c r="AA171" s="2">
        <v>108095720.69999999</v>
      </c>
      <c r="AB171" s="2">
        <f t="shared" si="9"/>
        <v>12.159232436142329</v>
      </c>
    </row>
    <row r="172" spans="1:28" x14ac:dyDescent="0.2">
      <c r="A172" s="1">
        <v>2015552</v>
      </c>
      <c r="B172" s="1">
        <v>108681</v>
      </c>
      <c r="C172" s="1" t="s">
        <v>537</v>
      </c>
      <c r="D172" s="1" t="s">
        <v>535</v>
      </c>
      <c r="E172" s="1" t="s">
        <v>536</v>
      </c>
      <c r="F172" s="1" t="s">
        <v>1167</v>
      </c>
      <c r="G172" s="1" t="s">
        <v>16</v>
      </c>
      <c r="H172" s="1" t="s">
        <v>28</v>
      </c>
      <c r="I172" s="1">
        <v>45102010</v>
      </c>
      <c r="J172" s="1" t="s">
        <v>1085</v>
      </c>
      <c r="K172" s="1" t="s">
        <v>7</v>
      </c>
      <c r="L172" s="2">
        <f>VLOOKUP(D172,'[1]OHLC and Turnover'!$G$3:$N$347,8,FALSE)</f>
        <v>55.15</v>
      </c>
      <c r="M172" s="4">
        <f>VLOOKUP(D172,'[1]OHLC and Turnover'!$G$3:$O$347,9,FALSE)</f>
        <v>44925</v>
      </c>
      <c r="N172" s="2">
        <v>68.959999999999994</v>
      </c>
      <c r="O172" s="4">
        <v>44560</v>
      </c>
      <c r="P172" s="5"/>
      <c r="Q172" s="6">
        <f t="shared" si="10"/>
        <v>-0.20026102088167047</v>
      </c>
      <c r="R172" s="3">
        <v>595773680</v>
      </c>
      <c r="S172" s="3">
        <f t="shared" si="11"/>
        <v>32856918452</v>
      </c>
      <c r="T172">
        <v>257</v>
      </c>
      <c r="U172" s="3">
        <v>346819</v>
      </c>
      <c r="V172" s="3">
        <v>180810256</v>
      </c>
      <c r="W172" s="2">
        <v>11519423613.70999</v>
      </c>
      <c r="X172" s="2">
        <f t="shared" si="8"/>
        <v>30.348815677792278</v>
      </c>
      <c r="Y172" s="3">
        <v>346962</v>
      </c>
      <c r="Z172" s="3">
        <v>188061959</v>
      </c>
      <c r="AA172" s="2">
        <v>12006447949.639992</v>
      </c>
      <c r="AB172" s="2">
        <f t="shared" si="9"/>
        <v>31.566006574845666</v>
      </c>
    </row>
    <row r="173" spans="1:28" x14ac:dyDescent="0.2">
      <c r="A173" s="1">
        <v>2014096</v>
      </c>
      <c r="B173" s="1">
        <v>246648</v>
      </c>
      <c r="C173" s="1" t="s">
        <v>540</v>
      </c>
      <c r="D173" s="1" t="s">
        <v>538</v>
      </c>
      <c r="E173" s="1" t="s">
        <v>539</v>
      </c>
      <c r="F173" s="1" t="s">
        <v>1168</v>
      </c>
      <c r="G173" s="1" t="s">
        <v>16</v>
      </c>
      <c r="H173" s="1" t="s">
        <v>17</v>
      </c>
      <c r="I173" s="1">
        <v>20103010</v>
      </c>
      <c r="J173" s="1" t="s">
        <v>1092</v>
      </c>
      <c r="K173" s="1" t="s">
        <v>7</v>
      </c>
      <c r="L173" s="2">
        <f>VLOOKUP(D173,'[1]OHLC and Turnover'!$G$3:$N$347,8,FALSE)</f>
        <v>1.8</v>
      </c>
      <c r="M173" s="4">
        <f>VLOOKUP(D173,'[1]OHLC and Turnover'!$G$3:$O$347,9,FALSE)</f>
        <v>44925</v>
      </c>
      <c r="N173" s="2">
        <v>1.7</v>
      </c>
      <c r="O173" s="4">
        <v>44560</v>
      </c>
      <c r="P173" s="5"/>
      <c r="Q173" s="6">
        <f t="shared" si="10"/>
        <v>5.8823529411764761E-2</v>
      </c>
      <c r="R173" s="3">
        <v>117865742</v>
      </c>
      <c r="S173" s="3">
        <f t="shared" si="11"/>
        <v>212158335.59999999</v>
      </c>
      <c r="T173">
        <v>257</v>
      </c>
      <c r="U173" s="3">
        <v>15249</v>
      </c>
      <c r="V173" s="3">
        <v>45010308</v>
      </c>
      <c r="W173" s="2">
        <v>142332103.09</v>
      </c>
      <c r="X173" s="2">
        <f t="shared" si="8"/>
        <v>38.187778090770429</v>
      </c>
      <c r="Y173" s="3">
        <v>15254</v>
      </c>
      <c r="Z173" s="3">
        <v>63463595</v>
      </c>
      <c r="AA173" s="2">
        <v>188456080.69000009</v>
      </c>
      <c r="AB173" s="2">
        <f t="shared" si="9"/>
        <v>53.843970201282062</v>
      </c>
    </row>
    <row r="174" spans="1:28" x14ac:dyDescent="0.2">
      <c r="A174" s="1">
        <v>2033384</v>
      </c>
      <c r="B174" s="1">
        <v>250576</v>
      </c>
      <c r="C174" s="1" t="s">
        <v>543</v>
      </c>
      <c r="D174" s="1" t="s">
        <v>541</v>
      </c>
      <c r="E174" s="1" t="s">
        <v>542</v>
      </c>
      <c r="F174" s="1" t="s">
        <v>1167</v>
      </c>
      <c r="G174" s="1" t="s">
        <v>16</v>
      </c>
      <c r="H174" s="1" t="s">
        <v>5</v>
      </c>
      <c r="I174" s="1">
        <v>10101015</v>
      </c>
      <c r="J174" s="1" t="s">
        <v>1113</v>
      </c>
      <c r="K174" s="1" t="s">
        <v>7</v>
      </c>
      <c r="L174" s="2">
        <f>VLOOKUP(D174,'[1]OHLC and Turnover'!$G$3:$N$347,8,FALSE)</f>
        <v>7.52</v>
      </c>
      <c r="M174" s="4">
        <f>VLOOKUP(D174,'[1]OHLC and Turnover'!$G$3:$O$347,9,FALSE)</f>
        <v>44925</v>
      </c>
      <c r="N174" s="2">
        <v>19.271999999999998</v>
      </c>
      <c r="O174" s="4">
        <v>44560</v>
      </c>
      <c r="P174" s="5"/>
      <c r="Q174" s="6">
        <f t="shared" si="10"/>
        <v>-0.60979659609796599</v>
      </c>
      <c r="R174" s="3">
        <v>295769838</v>
      </c>
      <c r="S174" s="3">
        <f t="shared" si="11"/>
        <v>2224189181.7599998</v>
      </c>
      <c r="T174">
        <v>257</v>
      </c>
      <c r="U174" s="3">
        <v>125408</v>
      </c>
      <c r="V174" s="3">
        <v>152409736</v>
      </c>
      <c r="W174" s="2">
        <v>1691824549.420001</v>
      </c>
      <c r="X174" s="2">
        <f t="shared" si="8"/>
        <v>51.529843959274842</v>
      </c>
      <c r="Y174" s="3">
        <v>125525</v>
      </c>
      <c r="Z174" s="3">
        <v>166292990</v>
      </c>
      <c r="AA174" s="2">
        <v>1849702977.730001</v>
      </c>
      <c r="AB174" s="2">
        <f t="shared" si="9"/>
        <v>56.223782358767771</v>
      </c>
    </row>
    <row r="175" spans="1:28" x14ac:dyDescent="0.2">
      <c r="A175" s="1">
        <v>2167902</v>
      </c>
      <c r="B175" s="1">
        <v>253293</v>
      </c>
      <c r="C175" s="1" t="s">
        <v>546</v>
      </c>
      <c r="D175" s="1" t="s">
        <v>544</v>
      </c>
      <c r="E175" s="1" t="s">
        <v>545</v>
      </c>
      <c r="F175" s="1" t="s">
        <v>1168</v>
      </c>
      <c r="G175" s="1" t="s">
        <v>16</v>
      </c>
      <c r="H175" s="1" t="s">
        <v>17</v>
      </c>
      <c r="I175" s="1">
        <v>40201010</v>
      </c>
      <c r="J175" s="1" t="s">
        <v>1132</v>
      </c>
      <c r="K175" s="1" t="s">
        <v>7</v>
      </c>
      <c r="L175" s="2">
        <f>VLOOKUP(D175,'[1]OHLC and Turnover'!$G$3:$N$347,8,FALSE)</f>
        <v>11.9</v>
      </c>
      <c r="M175" s="4">
        <f>VLOOKUP(D175,'[1]OHLC and Turnover'!$G$3:$O$347,9,FALSE)</f>
        <v>44925</v>
      </c>
      <c r="N175" s="2">
        <v>48</v>
      </c>
      <c r="O175" s="4">
        <v>44560</v>
      </c>
      <c r="P175" s="5"/>
      <c r="Q175" s="6">
        <f t="shared" si="10"/>
        <v>-0.75208333333333333</v>
      </c>
      <c r="R175" s="3">
        <v>36193814</v>
      </c>
      <c r="S175" s="3">
        <f t="shared" si="11"/>
        <v>430706386.60000002</v>
      </c>
      <c r="T175">
        <v>257</v>
      </c>
      <c r="U175" s="3">
        <v>14365</v>
      </c>
      <c r="V175" s="3">
        <v>25100619</v>
      </c>
      <c r="W175" s="2">
        <v>245048295.66000018</v>
      </c>
      <c r="X175" s="2">
        <f t="shared" si="8"/>
        <v>69.350577421876565</v>
      </c>
      <c r="Y175" s="3">
        <v>14462</v>
      </c>
      <c r="Z175" s="3">
        <v>38140318</v>
      </c>
      <c r="AA175" s="2">
        <v>572175710.85999978</v>
      </c>
      <c r="AB175" s="2">
        <f t="shared" si="9"/>
        <v>105.37800188728383</v>
      </c>
    </row>
    <row r="176" spans="1:28" x14ac:dyDescent="0.2">
      <c r="A176" s="1">
        <v>2289519</v>
      </c>
      <c r="B176" s="1">
        <v>255573</v>
      </c>
      <c r="C176" s="1" t="s">
        <v>549</v>
      </c>
      <c r="D176" s="1" t="s">
        <v>547</v>
      </c>
      <c r="E176" s="1" t="s">
        <v>548</v>
      </c>
      <c r="F176" s="1" t="s">
        <v>1168</v>
      </c>
      <c r="G176" s="1" t="s">
        <v>16</v>
      </c>
      <c r="H176" s="1" t="s">
        <v>17</v>
      </c>
      <c r="I176" s="1">
        <v>20103010</v>
      </c>
      <c r="J176" s="1" t="s">
        <v>1092</v>
      </c>
      <c r="K176" s="1" t="s">
        <v>7</v>
      </c>
      <c r="L176" s="2">
        <f>VLOOKUP(D176,'[1]OHLC and Turnover'!$G$3:$N$347,8,FALSE)</f>
        <v>7.76</v>
      </c>
      <c r="M176" s="4">
        <f>VLOOKUP(D176,'[1]OHLC and Turnover'!$G$3:$O$347,9,FALSE)</f>
        <v>44925</v>
      </c>
      <c r="N176" s="2">
        <v>13.75</v>
      </c>
      <c r="O176" s="4">
        <v>44560</v>
      </c>
      <c r="P176" s="5"/>
      <c r="Q176" s="6">
        <f t="shared" si="10"/>
        <v>-0.43563636363636365</v>
      </c>
      <c r="R176" s="3">
        <v>40068319</v>
      </c>
      <c r="S176" s="3">
        <f t="shared" si="11"/>
        <v>310930155.44</v>
      </c>
      <c r="T176">
        <v>257</v>
      </c>
      <c r="U176" s="3">
        <v>1814</v>
      </c>
      <c r="V176" s="3">
        <v>2656000</v>
      </c>
      <c r="W176" s="2">
        <v>25365787.550000012</v>
      </c>
      <c r="X176" s="2">
        <f t="shared" si="8"/>
        <v>6.6286783830387286</v>
      </c>
      <c r="Y176" s="3">
        <v>1814</v>
      </c>
      <c r="Z176" s="3">
        <v>2656000</v>
      </c>
      <c r="AA176" s="2">
        <v>25365787.550000012</v>
      </c>
      <c r="AB176" s="2">
        <f t="shared" si="9"/>
        <v>6.6286783830387286</v>
      </c>
    </row>
    <row r="177" spans="1:28" x14ac:dyDescent="0.2">
      <c r="A177" s="1">
        <v>2274327</v>
      </c>
      <c r="B177" s="1">
        <v>255178</v>
      </c>
      <c r="C177" s="1" t="s">
        <v>552</v>
      </c>
      <c r="D177" s="1" t="s">
        <v>550</v>
      </c>
      <c r="E177" s="1" t="s">
        <v>551</v>
      </c>
      <c r="F177" s="1" t="s">
        <v>1168</v>
      </c>
      <c r="G177" s="1" t="s">
        <v>16</v>
      </c>
      <c r="H177" s="1" t="s">
        <v>17</v>
      </c>
      <c r="I177" s="1">
        <v>65102030</v>
      </c>
      <c r="J177" s="1" t="s">
        <v>1133</v>
      </c>
      <c r="K177" s="1" t="s">
        <v>7</v>
      </c>
      <c r="L177" s="2">
        <f>VLOOKUP(D177,'[1]OHLC and Turnover'!$G$3:$N$347,8,FALSE)</f>
        <v>9.49</v>
      </c>
      <c r="M177" s="4">
        <f>VLOOKUP(D177,'[1]OHLC and Turnover'!$G$3:$O$347,9,FALSE)</f>
        <v>44925</v>
      </c>
      <c r="N177" s="2">
        <v>12.172000000000001</v>
      </c>
      <c r="O177" s="4">
        <v>44560</v>
      </c>
      <c r="P177" s="5"/>
      <c r="Q177" s="6">
        <f t="shared" si="10"/>
        <v>-0.22034176799211308</v>
      </c>
      <c r="R177" s="3">
        <v>29200000</v>
      </c>
      <c r="S177" s="3">
        <f t="shared" si="11"/>
        <v>277108000</v>
      </c>
      <c r="T177">
        <v>257</v>
      </c>
      <c r="U177" s="3">
        <v>2544</v>
      </c>
      <c r="V177" s="3">
        <v>2615141</v>
      </c>
      <c r="W177" s="2">
        <v>26651237.18</v>
      </c>
      <c r="X177" s="2">
        <f t="shared" si="8"/>
        <v>8.9559623287671233</v>
      </c>
      <c r="Y177" s="3">
        <v>2547</v>
      </c>
      <c r="Z177" s="3">
        <v>3579031</v>
      </c>
      <c r="AA177" s="2">
        <v>35827969.18</v>
      </c>
      <c r="AB177" s="2">
        <f t="shared" si="9"/>
        <v>12.256955479452055</v>
      </c>
    </row>
    <row r="178" spans="1:28" x14ac:dyDescent="0.2">
      <c r="A178" s="1">
        <v>2015578</v>
      </c>
      <c r="B178" s="1">
        <v>111714</v>
      </c>
      <c r="C178" s="1" t="s">
        <v>555</v>
      </c>
      <c r="D178" s="1" t="s">
        <v>553</v>
      </c>
      <c r="E178" s="1" t="s">
        <v>554</v>
      </c>
      <c r="F178" s="1" t="s">
        <v>1167</v>
      </c>
      <c r="G178" s="1" t="s">
        <v>16</v>
      </c>
      <c r="H178" s="1" t="s">
        <v>5</v>
      </c>
      <c r="I178" s="1">
        <v>60102020</v>
      </c>
      <c r="J178" s="1" t="s">
        <v>1106</v>
      </c>
      <c r="K178" s="1" t="s">
        <v>7</v>
      </c>
      <c r="L178" s="2">
        <f>VLOOKUP(D178,'[1]OHLC and Turnover'!$G$3:$N$347,8,FALSE)</f>
        <v>21.2</v>
      </c>
      <c r="M178" s="4">
        <f>VLOOKUP(D178,'[1]OHLC and Turnover'!$G$3:$O$347,9,FALSE)</f>
        <v>44925</v>
      </c>
      <c r="N178" s="2">
        <v>18.78</v>
      </c>
      <c r="O178" s="4">
        <v>44560</v>
      </c>
      <c r="P178" s="5"/>
      <c r="Q178" s="6">
        <f t="shared" si="10"/>
        <v>0.12886048988285401</v>
      </c>
      <c r="R178" s="3">
        <v>66822679</v>
      </c>
      <c r="S178" s="3">
        <f t="shared" si="11"/>
        <v>1416640794.8</v>
      </c>
      <c r="T178">
        <v>257</v>
      </c>
      <c r="U178" s="3">
        <v>89067</v>
      </c>
      <c r="V178" s="3">
        <v>61741907</v>
      </c>
      <c r="W178" s="2">
        <v>1321524793.5000007</v>
      </c>
      <c r="X178" s="2">
        <f t="shared" si="8"/>
        <v>92.396635280067116</v>
      </c>
      <c r="Y178" s="3">
        <v>89105</v>
      </c>
      <c r="Z178" s="3">
        <v>64872114</v>
      </c>
      <c r="AA178" s="2">
        <v>1390213899.4800007</v>
      </c>
      <c r="AB178" s="2">
        <f t="shared" si="9"/>
        <v>97.080983538537865</v>
      </c>
    </row>
    <row r="179" spans="1:28" x14ac:dyDescent="0.2">
      <c r="A179" s="1">
        <v>2015651</v>
      </c>
      <c r="B179" s="1">
        <v>195377</v>
      </c>
      <c r="C179" s="1" t="s">
        <v>558</v>
      </c>
      <c r="D179" s="1" t="s">
        <v>556</v>
      </c>
      <c r="E179" s="1" t="s">
        <v>557</v>
      </c>
      <c r="F179" s="1" t="s">
        <v>1167</v>
      </c>
      <c r="G179" s="1" t="s">
        <v>16</v>
      </c>
      <c r="H179" s="1" t="s">
        <v>5</v>
      </c>
      <c r="I179" s="1">
        <v>60101030</v>
      </c>
      <c r="J179" s="1" t="s">
        <v>1084</v>
      </c>
      <c r="K179" s="1" t="s">
        <v>7</v>
      </c>
      <c r="L179" s="2">
        <f>VLOOKUP(D179,'[1]OHLC and Turnover'!$G$3:$N$347,8,FALSE)</f>
        <v>8</v>
      </c>
      <c r="M179" s="4">
        <f>VLOOKUP(D179,'[1]OHLC and Turnover'!$G$3:$O$347,9,FALSE)</f>
        <v>44925</v>
      </c>
      <c r="N179" s="2">
        <v>4.0549999999999997</v>
      </c>
      <c r="O179" s="4">
        <v>44560</v>
      </c>
      <c r="P179" s="5"/>
      <c r="Q179" s="6">
        <f t="shared" si="10"/>
        <v>0.97287299630086332</v>
      </c>
      <c r="R179" s="3">
        <v>271706925</v>
      </c>
      <c r="S179" s="3">
        <f t="shared" si="11"/>
        <v>2173655400</v>
      </c>
      <c r="T179">
        <v>257</v>
      </c>
      <c r="U179" s="3">
        <v>92122</v>
      </c>
      <c r="V179" s="3">
        <v>283950736</v>
      </c>
      <c r="W179" s="2">
        <v>1861402608.9399998</v>
      </c>
      <c r="X179" s="2">
        <f t="shared" si="8"/>
        <v>104.50625651149672</v>
      </c>
      <c r="Y179" s="3">
        <v>92132</v>
      </c>
      <c r="Z179" s="3">
        <v>286198642</v>
      </c>
      <c r="AA179" s="2">
        <v>1871080041.3400002</v>
      </c>
      <c r="AB179" s="2">
        <f t="shared" si="9"/>
        <v>105.33358397103791</v>
      </c>
    </row>
    <row r="180" spans="1:28" x14ac:dyDescent="0.2">
      <c r="A180" s="1">
        <v>2015579</v>
      </c>
      <c r="B180" s="1">
        <v>127054</v>
      </c>
      <c r="C180" s="1" t="s">
        <v>561</v>
      </c>
      <c r="D180" s="1" t="s">
        <v>559</v>
      </c>
      <c r="E180" s="1" t="s">
        <v>560</v>
      </c>
      <c r="F180" s="1" t="s">
        <v>1167</v>
      </c>
      <c r="G180" s="1" t="s">
        <v>16</v>
      </c>
      <c r="H180" s="1" t="s">
        <v>5</v>
      </c>
      <c r="I180" s="1">
        <v>20102010</v>
      </c>
      <c r="J180" s="1" t="s">
        <v>1134</v>
      </c>
      <c r="K180" s="1" t="s">
        <v>7</v>
      </c>
      <c r="L180" s="2">
        <f>VLOOKUP(D180,'[1]OHLC and Turnover'!$G$3:$N$347,8,FALSE)</f>
        <v>231</v>
      </c>
      <c r="M180" s="4">
        <f>VLOOKUP(D180,'[1]OHLC and Turnover'!$G$3:$O$347,9,FALSE)</f>
        <v>44925</v>
      </c>
      <c r="N180" s="2">
        <v>367.5</v>
      </c>
      <c r="O180" s="4">
        <v>44560</v>
      </c>
      <c r="P180" s="5"/>
      <c r="Q180" s="6">
        <f t="shared" si="10"/>
        <v>-0.37142857142857144</v>
      </c>
      <c r="R180" s="3">
        <v>18337336</v>
      </c>
      <c r="S180" s="3">
        <f t="shared" si="11"/>
        <v>4235924616</v>
      </c>
      <c r="T180">
        <v>257</v>
      </c>
      <c r="U180" s="3">
        <v>12074</v>
      </c>
      <c r="V180" s="3">
        <v>656319</v>
      </c>
      <c r="W180" s="2">
        <v>174606119</v>
      </c>
      <c r="X180" s="2">
        <f t="shared" si="8"/>
        <v>3.5791403942208402</v>
      </c>
      <c r="Y180" s="3">
        <v>12155</v>
      </c>
      <c r="Z180" s="3">
        <v>1577766</v>
      </c>
      <c r="AA180" s="2">
        <v>392037613.25000006</v>
      </c>
      <c r="AB180" s="2">
        <f t="shared" si="9"/>
        <v>8.6041178500519369</v>
      </c>
    </row>
    <row r="181" spans="1:28" x14ac:dyDescent="0.2">
      <c r="A181" s="1">
        <v>2014178</v>
      </c>
      <c r="B181" s="1">
        <v>103937</v>
      </c>
      <c r="C181" s="1" t="s">
        <v>564</v>
      </c>
      <c r="D181" s="1" t="s">
        <v>562</v>
      </c>
      <c r="E181" s="1" t="s">
        <v>563</v>
      </c>
      <c r="F181" s="1" t="s">
        <v>1167</v>
      </c>
      <c r="G181" s="1" t="s">
        <v>16</v>
      </c>
      <c r="H181" s="1" t="s">
        <v>5</v>
      </c>
      <c r="I181" s="1">
        <v>30101010</v>
      </c>
      <c r="J181" s="1" t="s">
        <v>1076</v>
      </c>
      <c r="K181" s="1" t="s">
        <v>7</v>
      </c>
      <c r="L181" s="2">
        <f>VLOOKUP(D181,'[1]OHLC and Turnover'!$G$3:$N$347,8,FALSE)</f>
        <v>161</v>
      </c>
      <c r="M181" s="4">
        <f>VLOOKUP(D181,'[1]OHLC and Turnover'!$G$3:$O$347,9,FALSE)</f>
        <v>44925</v>
      </c>
      <c r="N181" s="2">
        <v>155</v>
      </c>
      <c r="O181" s="4">
        <v>44560</v>
      </c>
      <c r="P181" s="5"/>
      <c r="Q181" s="6">
        <f t="shared" si="10"/>
        <v>3.870967741935484E-2</v>
      </c>
      <c r="R181" s="3">
        <v>2776225</v>
      </c>
      <c r="S181" s="3">
        <f t="shared" si="11"/>
        <v>446972225</v>
      </c>
      <c r="T181">
        <v>257</v>
      </c>
      <c r="U181" s="3">
        <v>936</v>
      </c>
      <c r="V181" s="3">
        <v>170710</v>
      </c>
      <c r="W181" s="2">
        <v>28015036</v>
      </c>
      <c r="X181" s="2">
        <f t="shared" si="8"/>
        <v>6.1489972894848224</v>
      </c>
      <c r="Y181" s="3">
        <v>942</v>
      </c>
      <c r="Z181" s="3">
        <v>264750</v>
      </c>
      <c r="AA181" s="2">
        <v>42327641</v>
      </c>
      <c r="AB181" s="2">
        <f t="shared" si="9"/>
        <v>9.5363308089221874</v>
      </c>
    </row>
    <row r="182" spans="1:28" x14ac:dyDescent="0.2">
      <c r="A182" s="1">
        <v>2086040</v>
      </c>
      <c r="B182" s="1">
        <v>251722</v>
      </c>
      <c r="C182" s="1" t="s">
        <v>567</v>
      </c>
      <c r="D182" s="1" t="s">
        <v>565</v>
      </c>
      <c r="E182" s="1" t="s">
        <v>566</v>
      </c>
      <c r="F182" s="1" t="s">
        <v>1167</v>
      </c>
      <c r="G182" s="1" t="s">
        <v>13</v>
      </c>
      <c r="H182" s="1" t="s">
        <v>5</v>
      </c>
      <c r="I182" s="1">
        <v>50205020</v>
      </c>
      <c r="J182" s="1" t="s">
        <v>1078</v>
      </c>
      <c r="K182" s="1" t="s">
        <v>7</v>
      </c>
      <c r="L182" s="2">
        <f>VLOOKUP(D182,'[1]OHLC and Turnover'!$G$3:$N$347,8,FALSE)</f>
        <v>13.61</v>
      </c>
      <c r="M182" s="4">
        <f>VLOOKUP(D182,'[1]OHLC and Turnover'!$G$3:$O$347,9,FALSE)</f>
        <v>44925</v>
      </c>
      <c r="N182" s="2">
        <v>25.4</v>
      </c>
      <c r="O182" s="4">
        <v>44560</v>
      </c>
      <c r="P182" s="5"/>
      <c r="Q182" s="6">
        <f t="shared" si="10"/>
        <v>-0.46417322834645669</v>
      </c>
      <c r="R182" s="3">
        <v>310649578</v>
      </c>
      <c r="S182" s="3">
        <f t="shared" si="11"/>
        <v>4227940756.5799999</v>
      </c>
      <c r="T182">
        <v>257</v>
      </c>
      <c r="U182" s="3">
        <v>175089</v>
      </c>
      <c r="V182" s="3">
        <v>163229716</v>
      </c>
      <c r="W182" s="2">
        <v>2344093499.250001</v>
      </c>
      <c r="X182" s="2">
        <f t="shared" si="8"/>
        <v>52.544644370963866</v>
      </c>
      <c r="Y182" s="3">
        <v>175169</v>
      </c>
      <c r="Z182" s="3">
        <v>179986685</v>
      </c>
      <c r="AA182" s="2">
        <v>2558503226.480001</v>
      </c>
      <c r="AB182" s="2">
        <f t="shared" si="9"/>
        <v>57.938815226718255</v>
      </c>
    </row>
    <row r="183" spans="1:28" x14ac:dyDescent="0.2">
      <c r="A183" s="1">
        <v>2023242</v>
      </c>
      <c r="B183" s="1">
        <v>250885</v>
      </c>
      <c r="C183" s="1" t="s">
        <v>570</v>
      </c>
      <c r="D183" s="1" t="s">
        <v>568</v>
      </c>
      <c r="E183" s="1" t="s">
        <v>569</v>
      </c>
      <c r="F183" s="1" t="s">
        <v>1168</v>
      </c>
      <c r="G183" s="1" t="s">
        <v>16</v>
      </c>
      <c r="H183" s="1" t="s">
        <v>17</v>
      </c>
      <c r="I183" s="1">
        <v>10101015</v>
      </c>
      <c r="J183" s="1" t="s">
        <v>1113</v>
      </c>
      <c r="K183" s="1" t="s">
        <v>7</v>
      </c>
      <c r="L183" s="2">
        <f>VLOOKUP(D183,'[1]OHLC and Turnover'!$G$3:$N$347,8,FALSE)</f>
        <v>5.0999999999999996</v>
      </c>
      <c r="M183" s="4">
        <f>VLOOKUP(D183,'[1]OHLC and Turnover'!$G$3:$O$347,9,FALSE)</f>
        <v>44925</v>
      </c>
      <c r="N183" s="2">
        <v>3.8250000000000002</v>
      </c>
      <c r="O183" s="4">
        <v>44560</v>
      </c>
      <c r="P183" s="5"/>
      <c r="Q183" s="6">
        <f t="shared" si="10"/>
        <v>0.3333333333333332</v>
      </c>
      <c r="R183" s="3">
        <v>185932837</v>
      </c>
      <c r="S183" s="3">
        <f t="shared" si="11"/>
        <v>948257468.69999993</v>
      </c>
      <c r="T183">
        <v>257</v>
      </c>
      <c r="U183" s="3">
        <v>3851</v>
      </c>
      <c r="V183" s="3">
        <v>33579405</v>
      </c>
      <c r="W183" s="2">
        <v>122804679.98000003</v>
      </c>
      <c r="X183" s="2">
        <f t="shared" si="8"/>
        <v>18.059964846338573</v>
      </c>
      <c r="Y183" s="3">
        <v>3868</v>
      </c>
      <c r="Z183" s="3">
        <v>121094891</v>
      </c>
      <c r="AA183" s="2">
        <v>454939267.76999992</v>
      </c>
      <c r="AB183" s="2">
        <f t="shared" si="9"/>
        <v>65.128297375465749</v>
      </c>
    </row>
    <row r="184" spans="1:28" x14ac:dyDescent="0.2">
      <c r="A184" s="1">
        <v>2015564</v>
      </c>
      <c r="B184" s="1">
        <v>69399</v>
      </c>
      <c r="C184" s="1" t="s">
        <v>573</v>
      </c>
      <c r="D184" s="1" t="s">
        <v>571</v>
      </c>
      <c r="E184" s="1" t="s">
        <v>572</v>
      </c>
      <c r="F184" s="1" t="s">
        <v>1167</v>
      </c>
      <c r="G184" s="1" t="s">
        <v>16</v>
      </c>
      <c r="H184" s="1" t="s">
        <v>59</v>
      </c>
      <c r="I184" s="1">
        <v>45102010</v>
      </c>
      <c r="J184" s="1" t="s">
        <v>1085</v>
      </c>
      <c r="K184" s="1" t="s">
        <v>7</v>
      </c>
      <c r="L184" s="2">
        <f>VLOOKUP(D184,'[1]OHLC and Turnover'!$G$3:$N$347,8,FALSE)</f>
        <v>167.2</v>
      </c>
      <c r="M184" s="4">
        <f>VLOOKUP(D184,'[1]OHLC and Turnover'!$G$3:$O$347,9,FALSE)</f>
        <v>44925</v>
      </c>
      <c r="N184" s="2">
        <v>208.7</v>
      </c>
      <c r="O184" s="4">
        <v>44560</v>
      </c>
      <c r="P184" s="5"/>
      <c r="Q184" s="6">
        <f t="shared" si="10"/>
        <v>-0.19885002395783422</v>
      </c>
      <c r="R184" s="3">
        <v>517111091</v>
      </c>
      <c r="S184" s="3">
        <f t="shared" si="11"/>
        <v>86460974415.199997</v>
      </c>
      <c r="T184">
        <v>257</v>
      </c>
      <c r="U184" s="3">
        <v>756529</v>
      </c>
      <c r="V184" s="3">
        <v>260699653</v>
      </c>
      <c r="W184" s="2">
        <v>51503477093.249992</v>
      </c>
      <c r="X184" s="2">
        <f t="shared" si="8"/>
        <v>50.414631891931329</v>
      </c>
      <c r="Y184" s="3">
        <v>756797</v>
      </c>
      <c r="Z184" s="3">
        <v>271958821</v>
      </c>
      <c r="AA184" s="2">
        <v>53578568904.659996</v>
      </c>
      <c r="AB184" s="2">
        <f t="shared" si="9"/>
        <v>52.591952818896317</v>
      </c>
    </row>
    <row r="185" spans="1:28" x14ac:dyDescent="0.2">
      <c r="A185" s="1">
        <v>2010593</v>
      </c>
      <c r="B185" s="1">
        <v>229531</v>
      </c>
      <c r="C185" s="1" t="s">
        <v>576</v>
      </c>
      <c r="D185" s="1" t="s">
        <v>574</v>
      </c>
      <c r="E185" s="1" t="s">
        <v>575</v>
      </c>
      <c r="F185" s="1" t="s">
        <v>1167</v>
      </c>
      <c r="G185" s="1" t="s">
        <v>16</v>
      </c>
      <c r="H185" s="1" t="s">
        <v>59</v>
      </c>
      <c r="I185" s="1">
        <v>50206030</v>
      </c>
      <c r="J185" s="1" t="s">
        <v>1074</v>
      </c>
      <c r="K185" s="1" t="s">
        <v>7</v>
      </c>
      <c r="L185" s="2">
        <f>VLOOKUP(D185,'[1]OHLC and Turnover'!$G$3:$N$347,8,FALSE)</f>
        <v>16.25</v>
      </c>
      <c r="M185" s="4">
        <f>VLOOKUP(D185,'[1]OHLC and Turnover'!$G$3:$O$347,9,FALSE)</f>
        <v>44925</v>
      </c>
      <c r="N185" s="2">
        <v>24.55</v>
      </c>
      <c r="O185" s="4">
        <v>44560</v>
      </c>
      <c r="P185" s="5"/>
      <c r="Q185" s="6">
        <f t="shared" si="10"/>
        <v>-0.33808553971486766</v>
      </c>
      <c r="R185" s="3">
        <v>443700279</v>
      </c>
      <c r="S185" s="3">
        <f t="shared" si="11"/>
        <v>7210129533.75</v>
      </c>
      <c r="T185">
        <v>257</v>
      </c>
      <c r="U185" s="3">
        <v>645990</v>
      </c>
      <c r="V185" s="3">
        <v>1017081720</v>
      </c>
      <c r="W185" s="2">
        <v>24347672908.890003</v>
      </c>
      <c r="X185" s="2">
        <f t="shared" si="8"/>
        <v>229.22719866038216</v>
      </c>
      <c r="Y185" s="3">
        <v>646010</v>
      </c>
      <c r="Z185" s="3">
        <v>1091395082</v>
      </c>
      <c r="AA185" s="2">
        <v>25872828055.539997</v>
      </c>
      <c r="AB185" s="2">
        <f t="shared" si="9"/>
        <v>245.97574841732293</v>
      </c>
    </row>
    <row r="186" spans="1:28" x14ac:dyDescent="0.2">
      <c r="A186" s="1">
        <v>2141214</v>
      </c>
      <c r="B186" s="1">
        <v>252639</v>
      </c>
      <c r="C186" s="1" t="s">
        <v>579</v>
      </c>
      <c r="D186" s="1" t="s">
        <v>577</v>
      </c>
      <c r="E186" s="1" t="s">
        <v>578</v>
      </c>
      <c r="F186" s="1" t="s">
        <v>1168</v>
      </c>
      <c r="G186" s="1" t="s">
        <v>13</v>
      </c>
      <c r="H186" s="1" t="s">
        <v>17</v>
      </c>
      <c r="I186" s="1">
        <v>65101010</v>
      </c>
      <c r="J186" s="1" t="s">
        <v>1087</v>
      </c>
      <c r="K186" s="1" t="s">
        <v>7</v>
      </c>
      <c r="L186" s="2">
        <f>VLOOKUP(D186,'[1]OHLC and Turnover'!$G$3:$N$347,8,FALSE)</f>
        <v>12.4</v>
      </c>
      <c r="M186" s="4">
        <f>VLOOKUP(D186,'[1]OHLC and Turnover'!$G$3:$O$347,9,FALSE)</f>
        <v>44925</v>
      </c>
      <c r="N186" s="2">
        <v>27.53</v>
      </c>
      <c r="O186" s="4">
        <v>44560</v>
      </c>
      <c r="P186" s="5"/>
      <c r="Q186" s="6">
        <f t="shared" si="10"/>
        <v>-0.54958227388303671</v>
      </c>
      <c r="R186" s="3">
        <v>22250000</v>
      </c>
      <c r="S186" s="3">
        <f t="shared" si="11"/>
        <v>275900000</v>
      </c>
      <c r="T186">
        <v>257</v>
      </c>
      <c r="U186" s="3">
        <v>6787</v>
      </c>
      <c r="V186" s="3">
        <v>6302240</v>
      </c>
      <c r="W186" s="2">
        <v>119771045.33999999</v>
      </c>
      <c r="X186" s="2">
        <f t="shared" si="8"/>
        <v>28.32467415730337</v>
      </c>
      <c r="Y186" s="3">
        <v>6809</v>
      </c>
      <c r="Z186" s="3">
        <v>8257619</v>
      </c>
      <c r="AA186" s="2">
        <v>149737188.40000001</v>
      </c>
      <c r="AB186" s="2">
        <f t="shared" si="9"/>
        <v>37.112894382022468</v>
      </c>
    </row>
    <row r="187" spans="1:28" x14ac:dyDescent="0.2">
      <c r="A187" s="1">
        <v>2015662</v>
      </c>
      <c r="B187" s="1">
        <v>215413</v>
      </c>
      <c r="C187" s="1" t="s">
        <v>582</v>
      </c>
      <c r="D187" s="1" t="s">
        <v>580</v>
      </c>
      <c r="E187" s="1" t="s">
        <v>581</v>
      </c>
      <c r="F187" s="1" t="s">
        <v>1167</v>
      </c>
      <c r="G187" s="1" t="s">
        <v>16</v>
      </c>
      <c r="H187" s="1" t="s">
        <v>5</v>
      </c>
      <c r="I187" s="1">
        <v>50101015</v>
      </c>
      <c r="J187" s="1" t="s">
        <v>1093</v>
      </c>
      <c r="K187" s="1" t="s">
        <v>7</v>
      </c>
      <c r="L187" s="2">
        <f>VLOOKUP(D187,'[1]OHLC and Turnover'!$G$3:$N$347,8,FALSE)</f>
        <v>139</v>
      </c>
      <c r="M187" s="4">
        <f>VLOOKUP(D187,'[1]OHLC and Turnover'!$G$3:$O$347,9,FALSE)</f>
        <v>44925</v>
      </c>
      <c r="N187" s="2">
        <v>156</v>
      </c>
      <c r="O187" s="4">
        <v>44560</v>
      </c>
      <c r="P187" s="5"/>
      <c r="Q187" s="6">
        <f t="shared" si="10"/>
        <v>-0.10897435897435898</v>
      </c>
      <c r="R187" s="3">
        <v>27534459</v>
      </c>
      <c r="S187" s="3">
        <f t="shared" si="11"/>
        <v>3827289801</v>
      </c>
      <c r="T187">
        <v>257</v>
      </c>
      <c r="U187" s="3">
        <v>19524</v>
      </c>
      <c r="V187" s="3">
        <v>2367268</v>
      </c>
      <c r="W187" s="2">
        <v>329954851.90000021</v>
      </c>
      <c r="X187" s="2">
        <f t="shared" si="8"/>
        <v>8.5974741686408294</v>
      </c>
      <c r="Y187" s="3">
        <v>19577</v>
      </c>
      <c r="Z187" s="3">
        <v>3880156</v>
      </c>
      <c r="AA187" s="2">
        <v>535082793.04000026</v>
      </c>
      <c r="AB187" s="2">
        <f t="shared" si="9"/>
        <v>14.092000136991977</v>
      </c>
    </row>
    <row r="188" spans="1:28" x14ac:dyDescent="0.2">
      <c r="A188" s="1">
        <v>2293140</v>
      </c>
      <c r="B188" s="1">
        <v>255673</v>
      </c>
      <c r="C188" s="1" t="s">
        <v>585</v>
      </c>
      <c r="D188" s="1" t="s">
        <v>583</v>
      </c>
      <c r="E188" s="1" t="s">
        <v>584</v>
      </c>
      <c r="F188" s="1" t="s">
        <v>1168</v>
      </c>
      <c r="G188" s="1" t="s">
        <v>16</v>
      </c>
      <c r="H188" s="1" t="s">
        <v>17</v>
      </c>
      <c r="I188" s="1">
        <v>45102010</v>
      </c>
      <c r="J188" s="1" t="s">
        <v>1085</v>
      </c>
      <c r="K188" s="1" t="s">
        <v>7</v>
      </c>
      <c r="L188" s="2">
        <f>VLOOKUP(D188,'[1]OHLC and Turnover'!$G$3:$N$347,8,FALSE)</f>
        <v>30.3</v>
      </c>
      <c r="M188" s="4">
        <f>VLOOKUP(D188,'[1]OHLC and Turnover'!$G$3:$O$347,9,FALSE)</f>
        <v>44925</v>
      </c>
      <c r="N188" s="2">
        <v>40.25</v>
      </c>
      <c r="O188" s="4">
        <v>44560</v>
      </c>
      <c r="P188" s="5"/>
      <c r="Q188" s="6">
        <f t="shared" si="10"/>
        <v>-0.24720496894409935</v>
      </c>
      <c r="R188" s="3">
        <v>122508455</v>
      </c>
      <c r="S188" s="3">
        <f t="shared" si="11"/>
        <v>3712006186.5</v>
      </c>
      <c r="T188">
        <v>257</v>
      </c>
      <c r="U188" s="3">
        <v>9000</v>
      </c>
      <c r="V188" s="3">
        <v>4872563</v>
      </c>
      <c r="W188" s="2">
        <v>202670420.5200001</v>
      </c>
      <c r="X188" s="2">
        <f t="shared" si="8"/>
        <v>3.9773279321823134</v>
      </c>
      <c r="Y188" s="3">
        <v>9054</v>
      </c>
      <c r="Z188" s="3">
        <v>7799001</v>
      </c>
      <c r="AA188" s="2">
        <v>322054633.76999998</v>
      </c>
      <c r="AB188" s="2">
        <f t="shared" si="9"/>
        <v>6.3660920383005397</v>
      </c>
    </row>
    <row r="189" spans="1:28" x14ac:dyDescent="0.2">
      <c r="A189" s="1">
        <v>2015517</v>
      </c>
      <c r="B189" s="1">
        <v>203496</v>
      </c>
      <c r="C189" s="1" t="s">
        <v>588</v>
      </c>
      <c r="D189" s="1" t="s">
        <v>586</v>
      </c>
      <c r="E189" s="1" t="s">
        <v>587</v>
      </c>
      <c r="F189" s="1" t="s">
        <v>1167</v>
      </c>
      <c r="G189" s="1" t="s">
        <v>10</v>
      </c>
      <c r="H189" s="1" t="s">
        <v>5</v>
      </c>
      <c r="I189" s="1">
        <v>15101010</v>
      </c>
      <c r="J189" s="1" t="s">
        <v>1114</v>
      </c>
      <c r="K189" s="1" t="s">
        <v>7</v>
      </c>
      <c r="L189" s="2">
        <f>VLOOKUP(D189,'[1]OHLC and Turnover'!$G$3:$N$347,8,FALSE)</f>
        <v>13.78</v>
      </c>
      <c r="M189" s="4">
        <f>VLOOKUP(D189,'[1]OHLC and Turnover'!$G$3:$O$347,9,FALSE)</f>
        <v>44925</v>
      </c>
      <c r="N189" s="2">
        <v>12.5</v>
      </c>
      <c r="O189" s="4">
        <v>44560</v>
      </c>
      <c r="P189" s="5"/>
      <c r="Q189" s="6">
        <f t="shared" si="10"/>
        <v>0.10239999999999995</v>
      </c>
      <c r="R189" s="3">
        <v>83095218</v>
      </c>
      <c r="S189" s="3">
        <f t="shared" si="11"/>
        <v>1145052104.04</v>
      </c>
      <c r="T189">
        <v>257</v>
      </c>
      <c r="U189" s="3">
        <v>10105</v>
      </c>
      <c r="V189" s="3">
        <v>10157458</v>
      </c>
      <c r="W189" s="2">
        <v>115002505.84000002</v>
      </c>
      <c r="X189" s="2">
        <f t="shared" si="8"/>
        <v>12.223877913167037</v>
      </c>
      <c r="Y189" s="3">
        <v>10131</v>
      </c>
      <c r="Z189" s="3">
        <v>10753351</v>
      </c>
      <c r="AA189" s="2">
        <v>121972777.80000003</v>
      </c>
      <c r="AB189" s="2">
        <f t="shared" si="9"/>
        <v>12.940998602350378</v>
      </c>
    </row>
    <row r="190" spans="1:28" x14ac:dyDescent="0.2">
      <c r="A190" s="1">
        <v>2015575</v>
      </c>
      <c r="B190" s="1">
        <v>136959</v>
      </c>
      <c r="C190" s="1" t="s">
        <v>591</v>
      </c>
      <c r="D190" s="1" t="s">
        <v>589</v>
      </c>
      <c r="E190" s="1" t="s">
        <v>590</v>
      </c>
      <c r="F190" s="1" t="s">
        <v>1167</v>
      </c>
      <c r="G190" s="1" t="s">
        <v>16</v>
      </c>
      <c r="H190" s="1" t="s">
        <v>5</v>
      </c>
      <c r="I190" s="1">
        <v>20103015</v>
      </c>
      <c r="J190" s="1" t="s">
        <v>1135</v>
      </c>
      <c r="K190" s="1" t="s">
        <v>7</v>
      </c>
      <c r="L190" s="2">
        <f>VLOOKUP(D190,'[1]OHLC and Turnover'!$G$3:$N$347,8,FALSE)</f>
        <v>34.9</v>
      </c>
      <c r="M190" s="4">
        <f>VLOOKUP(D190,'[1]OHLC and Turnover'!$G$3:$O$347,9,FALSE)</f>
        <v>44925</v>
      </c>
      <c r="N190" s="2">
        <v>34</v>
      </c>
      <c r="O190" s="4">
        <v>44560</v>
      </c>
      <c r="P190" s="5"/>
      <c r="Q190" s="6">
        <f t="shared" si="10"/>
        <v>2.6470588235294076E-2</v>
      </c>
      <c r="R190" s="3">
        <v>17227777</v>
      </c>
      <c r="S190" s="3">
        <f t="shared" si="11"/>
        <v>601249417.29999995</v>
      </c>
      <c r="T190">
        <v>257</v>
      </c>
      <c r="U190" s="3">
        <v>5217</v>
      </c>
      <c r="V190" s="3">
        <v>2903754</v>
      </c>
      <c r="W190" s="2">
        <v>91920916.800000012</v>
      </c>
      <c r="X190" s="2">
        <f t="shared" si="8"/>
        <v>16.855070738377911</v>
      </c>
      <c r="Y190" s="3">
        <v>5222</v>
      </c>
      <c r="Z190" s="3">
        <v>3063754</v>
      </c>
      <c r="AA190" s="2">
        <v>96932416.799999982</v>
      </c>
      <c r="AB190" s="2">
        <f t="shared" si="9"/>
        <v>17.783803447188802</v>
      </c>
    </row>
    <row r="191" spans="1:28" x14ac:dyDescent="0.2">
      <c r="A191" s="1">
        <v>2015567</v>
      </c>
      <c r="B191" s="1">
        <v>118710</v>
      </c>
      <c r="C191" s="1" t="s">
        <v>594</v>
      </c>
      <c r="D191" s="1" t="s">
        <v>592</v>
      </c>
      <c r="E191" s="1" t="s">
        <v>593</v>
      </c>
      <c r="F191" s="1" t="s">
        <v>1167</v>
      </c>
      <c r="G191" s="1" t="s">
        <v>16</v>
      </c>
      <c r="H191" s="1" t="s">
        <v>5</v>
      </c>
      <c r="I191" s="1">
        <v>50204020</v>
      </c>
      <c r="J191" s="1" t="s">
        <v>1136</v>
      </c>
      <c r="K191" s="1" t="s">
        <v>7</v>
      </c>
      <c r="L191" s="2">
        <f>VLOOKUP(D191,'[1]OHLC and Turnover'!$G$3:$N$347,8,FALSE)</f>
        <v>6.1</v>
      </c>
      <c r="M191" s="4">
        <f>VLOOKUP(D191,'[1]OHLC and Turnover'!$G$3:$O$347,9,FALSE)</f>
        <v>44925</v>
      </c>
      <c r="N191" s="2">
        <v>9.9700000000000006</v>
      </c>
      <c r="O191" s="4">
        <v>44560</v>
      </c>
      <c r="P191" s="5"/>
      <c r="Q191" s="6">
        <f t="shared" si="10"/>
        <v>-0.38816449348044141</v>
      </c>
      <c r="R191" s="3">
        <v>106780334</v>
      </c>
      <c r="S191" s="3">
        <f t="shared" si="11"/>
        <v>651360037.39999998</v>
      </c>
      <c r="T191">
        <v>257</v>
      </c>
      <c r="U191" s="3">
        <v>22811</v>
      </c>
      <c r="V191" s="3">
        <v>30436868</v>
      </c>
      <c r="W191" s="2">
        <v>252264987.34999996</v>
      </c>
      <c r="X191" s="2">
        <f t="shared" si="8"/>
        <v>28.504188795663442</v>
      </c>
      <c r="Y191" s="3">
        <v>22819</v>
      </c>
      <c r="Z191" s="3">
        <v>32105184</v>
      </c>
      <c r="AA191" s="2">
        <v>265158678.54999995</v>
      </c>
      <c r="AB191" s="2">
        <f t="shared" si="9"/>
        <v>30.066570123296298</v>
      </c>
    </row>
    <row r="192" spans="1:28" x14ac:dyDescent="0.2">
      <c r="A192" s="1">
        <v>2015584</v>
      </c>
      <c r="B192" s="1">
        <v>117939</v>
      </c>
      <c r="C192" s="1" t="s">
        <v>597</v>
      </c>
      <c r="D192" s="1" t="s">
        <v>595</v>
      </c>
      <c r="E192" s="1" t="s">
        <v>596</v>
      </c>
      <c r="F192" s="1" t="s">
        <v>1167</v>
      </c>
      <c r="G192" s="1" t="s">
        <v>16</v>
      </c>
      <c r="H192" s="1" t="s">
        <v>59</v>
      </c>
      <c r="I192" s="1">
        <v>60102020</v>
      </c>
      <c r="J192" s="1" t="s">
        <v>1106</v>
      </c>
      <c r="K192" s="1" t="s">
        <v>7</v>
      </c>
      <c r="L192" s="2">
        <f>VLOOKUP(D192,'[1]OHLC and Turnover'!$G$3:$N$347,8,FALSE)</f>
        <v>13.855</v>
      </c>
      <c r="M192" s="4">
        <f>VLOOKUP(D192,'[1]OHLC and Turnover'!$G$3:$O$347,9,FALSE)</f>
        <v>44925</v>
      </c>
      <c r="N192" s="2">
        <v>15.21</v>
      </c>
      <c r="O192" s="4">
        <v>44560</v>
      </c>
      <c r="P192" s="5"/>
      <c r="Q192" s="6">
        <f t="shared" si="10"/>
        <v>-8.9086127547666039E-2</v>
      </c>
      <c r="R192" s="3">
        <v>1563325304</v>
      </c>
      <c r="S192" s="3">
        <f t="shared" si="11"/>
        <v>21659872086.920002</v>
      </c>
      <c r="T192">
        <v>257</v>
      </c>
      <c r="U192" s="3">
        <v>781291</v>
      </c>
      <c r="V192" s="3">
        <v>1842522121</v>
      </c>
      <c r="W192" s="2">
        <v>25580264575.450001</v>
      </c>
      <c r="X192" s="2">
        <f t="shared" si="8"/>
        <v>117.85916317516471</v>
      </c>
      <c r="Y192" s="3">
        <v>781329</v>
      </c>
      <c r="Z192" s="3">
        <v>1853085475</v>
      </c>
      <c r="AA192" s="2">
        <v>25727722428.610001</v>
      </c>
      <c r="AB192" s="2">
        <f t="shared" si="9"/>
        <v>118.53486093128573</v>
      </c>
    </row>
    <row r="193" spans="1:28" x14ac:dyDescent="0.2">
      <c r="A193" s="1">
        <v>2015605</v>
      </c>
      <c r="B193" s="1">
        <v>201463</v>
      </c>
      <c r="C193" s="1" t="s">
        <v>600</v>
      </c>
      <c r="D193" s="1" t="s">
        <v>598</v>
      </c>
      <c r="E193" s="1" t="s">
        <v>599</v>
      </c>
      <c r="F193" s="1" t="s">
        <v>1167</v>
      </c>
      <c r="G193" s="1" t="s">
        <v>16</v>
      </c>
      <c r="H193" s="1" t="s">
        <v>5</v>
      </c>
      <c r="I193" s="1">
        <v>10102015</v>
      </c>
      <c r="J193" s="1" t="s">
        <v>1137</v>
      </c>
      <c r="K193" s="1" t="s">
        <v>7</v>
      </c>
      <c r="L193" s="2">
        <f>VLOOKUP(D193,'[1]OHLC and Turnover'!$G$3:$N$347,8,FALSE)</f>
        <v>4.4950000000000001</v>
      </c>
      <c r="M193" s="4">
        <f>VLOOKUP(D193,'[1]OHLC and Turnover'!$G$3:$O$347,9,FALSE)</f>
        <v>44925</v>
      </c>
      <c r="N193" s="2">
        <v>7.89</v>
      </c>
      <c r="O193" s="4">
        <v>44560</v>
      </c>
      <c r="P193" s="5"/>
      <c r="Q193" s="6">
        <f t="shared" si="10"/>
        <v>-0.43029150823827628</v>
      </c>
      <c r="R193" s="3">
        <v>91980763</v>
      </c>
      <c r="S193" s="3">
        <f t="shared" si="11"/>
        <v>413453529.685</v>
      </c>
      <c r="T193">
        <v>257</v>
      </c>
      <c r="U193" s="3">
        <v>16665</v>
      </c>
      <c r="V193" s="3">
        <v>32895313</v>
      </c>
      <c r="W193" s="2">
        <v>178980043.05999976</v>
      </c>
      <c r="X193" s="2">
        <f t="shared" si="8"/>
        <v>35.763253018459956</v>
      </c>
      <c r="Y193" s="3">
        <v>16667</v>
      </c>
      <c r="Z193" s="3">
        <v>32963592</v>
      </c>
      <c r="AA193" s="2">
        <v>179455541.88999975</v>
      </c>
      <c r="AB193" s="2">
        <f t="shared" si="9"/>
        <v>35.837484844521242</v>
      </c>
    </row>
    <row r="194" spans="1:28" x14ac:dyDescent="0.2">
      <c r="A194" s="1">
        <v>2014091</v>
      </c>
      <c r="B194" s="1">
        <v>198169</v>
      </c>
      <c r="C194" s="1" t="s">
        <v>603</v>
      </c>
      <c r="D194" s="1" t="s">
        <v>601</v>
      </c>
      <c r="E194" s="1" t="s">
        <v>602</v>
      </c>
      <c r="F194" s="1" t="s">
        <v>1168</v>
      </c>
      <c r="G194" s="1" t="s">
        <v>16</v>
      </c>
      <c r="H194" s="1" t="s">
        <v>17</v>
      </c>
      <c r="I194" s="1">
        <v>30101010</v>
      </c>
      <c r="J194" s="1" t="s">
        <v>1076</v>
      </c>
      <c r="K194" s="1" t="s">
        <v>7</v>
      </c>
      <c r="L194" s="2">
        <f>VLOOKUP(D194,'[1]OHLC and Turnover'!$G$3:$N$347,8,FALSE)</f>
        <v>110</v>
      </c>
      <c r="M194" s="4">
        <f>VLOOKUP(D194,'[1]OHLC and Turnover'!$G$3:$O$347,9,FALSE)</f>
        <v>44925</v>
      </c>
      <c r="N194" s="2">
        <v>113</v>
      </c>
      <c r="O194" s="4">
        <v>44560</v>
      </c>
      <c r="P194" s="5"/>
      <c r="Q194" s="6">
        <f t="shared" si="10"/>
        <v>-2.6548672566371681E-2</v>
      </c>
      <c r="R194" s="3">
        <v>1128571</v>
      </c>
      <c r="S194" s="3">
        <f t="shared" si="11"/>
        <v>124142810</v>
      </c>
      <c r="T194">
        <v>257</v>
      </c>
      <c r="U194" s="3">
        <v>216</v>
      </c>
      <c r="V194" s="3">
        <v>36702</v>
      </c>
      <c r="W194" s="2">
        <v>4467000</v>
      </c>
      <c r="X194" s="2">
        <f t="shared" si="8"/>
        <v>3.2520771843331082</v>
      </c>
      <c r="Y194" s="3">
        <v>218</v>
      </c>
      <c r="Z194" s="3">
        <v>42182</v>
      </c>
      <c r="AA194" s="2">
        <v>5139080</v>
      </c>
      <c r="AB194" s="2">
        <f t="shared" si="9"/>
        <v>3.7376469889798694</v>
      </c>
    </row>
    <row r="195" spans="1:28" x14ac:dyDescent="0.2">
      <c r="A195" s="1">
        <v>2905643</v>
      </c>
      <c r="B195" s="1">
        <v>176378</v>
      </c>
      <c r="C195" s="1" t="s">
        <v>607</v>
      </c>
      <c r="D195" s="1" t="s">
        <v>605</v>
      </c>
      <c r="E195" s="1" t="s">
        <v>606</v>
      </c>
      <c r="F195" s="1" t="s">
        <v>1168</v>
      </c>
      <c r="G195" s="1" t="s">
        <v>16</v>
      </c>
      <c r="H195" s="1" t="s">
        <v>17</v>
      </c>
      <c r="I195" s="1">
        <v>60101030</v>
      </c>
      <c r="J195" s="1" t="s">
        <v>1084</v>
      </c>
      <c r="K195" s="1" t="s">
        <v>7</v>
      </c>
      <c r="L195" s="2">
        <f>VLOOKUP(D195,'[1]OHLC and Turnover'!$G$3:$N$347,8,FALSE)</f>
        <v>56.7</v>
      </c>
      <c r="M195" s="4">
        <f>VLOOKUP(D195,'[1]OHLC and Turnover'!$G$3:$O$347,9,FALSE)</f>
        <v>44925</v>
      </c>
      <c r="N195" s="2"/>
      <c r="O195" s="4"/>
      <c r="P195" s="5">
        <v>40</v>
      </c>
      <c r="Q195" s="6" t="str">
        <f t="shared" si="10"/>
        <v>NA</v>
      </c>
      <c r="R195" s="3">
        <v>43140993</v>
      </c>
      <c r="S195" s="3">
        <f t="shared" si="11"/>
        <v>2446094303.0999999</v>
      </c>
      <c r="T195">
        <v>61</v>
      </c>
      <c r="U195" s="3">
        <v>19039</v>
      </c>
      <c r="V195" s="3">
        <v>9158503</v>
      </c>
      <c r="W195" s="2">
        <v>476123986.44999987</v>
      </c>
      <c r="X195" s="2">
        <f t="shared" ref="X195:X258" si="12">(V195/R195)*100</f>
        <v>21.229235497662284</v>
      </c>
      <c r="Y195" s="3">
        <v>19065</v>
      </c>
      <c r="Z195" s="3">
        <v>12306959</v>
      </c>
      <c r="AA195" s="2">
        <v>653052295.3599999</v>
      </c>
      <c r="AB195" s="2">
        <f t="shared" ref="AB195:AB258" si="13">(Z195/R195)*100</f>
        <v>28.527296532094198</v>
      </c>
    </row>
    <row r="196" spans="1:28" x14ac:dyDescent="0.2">
      <c r="A196" s="1">
        <v>2014131</v>
      </c>
      <c r="B196" s="1">
        <v>244148</v>
      </c>
      <c r="C196" s="1" t="s">
        <v>610</v>
      </c>
      <c r="D196" s="1" t="s">
        <v>608</v>
      </c>
      <c r="E196" s="1" t="s">
        <v>609</v>
      </c>
      <c r="F196" s="1" t="s">
        <v>1167</v>
      </c>
      <c r="G196" s="1" t="s">
        <v>16</v>
      </c>
      <c r="H196" s="1" t="s">
        <v>5</v>
      </c>
      <c r="I196" s="1">
        <v>50202040</v>
      </c>
      <c r="J196" s="1" t="s">
        <v>1118</v>
      </c>
      <c r="K196" s="1" t="s">
        <v>7</v>
      </c>
      <c r="L196" s="2">
        <f>VLOOKUP(D196,'[1]OHLC and Turnover'!$G$3:$N$347,8,FALSE)</f>
        <v>28.8</v>
      </c>
      <c r="M196" s="4">
        <f>VLOOKUP(D196,'[1]OHLC and Turnover'!$G$3:$O$347,9,FALSE)</f>
        <v>44925</v>
      </c>
      <c r="N196" s="2">
        <v>31.3</v>
      </c>
      <c r="O196" s="4">
        <v>44560</v>
      </c>
      <c r="P196" s="5"/>
      <c r="Q196" s="6">
        <f t="shared" ref="Q196:Q259" si="14">IFERROR((L196-N196)/N196,"NA")</f>
        <v>-7.9872204472843447E-2</v>
      </c>
      <c r="R196" s="3">
        <v>58901139</v>
      </c>
      <c r="S196" s="3">
        <f t="shared" ref="S196:S259" si="15">R196*L196</f>
        <v>1696352803.2</v>
      </c>
      <c r="T196">
        <v>257</v>
      </c>
      <c r="U196" s="3">
        <v>4779</v>
      </c>
      <c r="V196" s="3">
        <v>4109065</v>
      </c>
      <c r="W196" s="2">
        <v>114719356.09999999</v>
      </c>
      <c r="X196" s="2">
        <f t="shared" si="12"/>
        <v>6.9762063514595196</v>
      </c>
      <c r="Y196" s="3">
        <v>4794</v>
      </c>
      <c r="Z196" s="3">
        <v>5830474</v>
      </c>
      <c r="AA196" s="2">
        <v>160205582.12</v>
      </c>
      <c r="AB196" s="2">
        <f t="shared" si="13"/>
        <v>9.8987457610964036</v>
      </c>
    </row>
    <row r="197" spans="1:28" x14ac:dyDescent="0.2">
      <c r="A197" s="1">
        <v>2030556</v>
      </c>
      <c r="B197" s="1">
        <v>251097</v>
      </c>
      <c r="C197" s="1" t="s">
        <v>613</v>
      </c>
      <c r="D197" s="1" t="s">
        <v>611</v>
      </c>
      <c r="E197" s="1" t="s">
        <v>612</v>
      </c>
      <c r="F197" s="1" t="s">
        <v>1168</v>
      </c>
      <c r="G197" s="1" t="s">
        <v>16</v>
      </c>
      <c r="H197" s="1" t="s">
        <v>17</v>
      </c>
      <c r="I197" s="1">
        <v>45102010</v>
      </c>
      <c r="J197" s="1" t="s">
        <v>1085</v>
      </c>
      <c r="K197" s="1" t="s">
        <v>7</v>
      </c>
      <c r="L197" s="2">
        <f>VLOOKUP(D197,'[1]OHLC and Turnover'!$G$3:$N$347,8,FALSE)</f>
        <v>60</v>
      </c>
      <c r="M197" s="4">
        <f>VLOOKUP(D197,'[1]OHLC and Turnover'!$G$3:$O$347,9,FALSE)</f>
        <v>44925</v>
      </c>
      <c r="N197" s="2">
        <v>109</v>
      </c>
      <c r="O197" s="4">
        <v>44560</v>
      </c>
      <c r="P197" s="5"/>
      <c r="Q197" s="6">
        <f t="shared" si="14"/>
        <v>-0.44954128440366975</v>
      </c>
      <c r="R197" s="3">
        <v>19218632</v>
      </c>
      <c r="S197" s="3">
        <f t="shared" si="15"/>
        <v>1153117920</v>
      </c>
      <c r="T197">
        <v>257</v>
      </c>
      <c r="U197" s="3">
        <v>4972</v>
      </c>
      <c r="V197" s="3">
        <v>1251861</v>
      </c>
      <c r="W197" s="2">
        <v>98185554.999999955</v>
      </c>
      <c r="X197" s="2">
        <f t="shared" si="12"/>
        <v>6.5137882862838516</v>
      </c>
      <c r="Y197" s="3">
        <v>4972</v>
      </c>
      <c r="Z197" s="3">
        <v>1251861</v>
      </c>
      <c r="AA197" s="2">
        <v>98185554.999999955</v>
      </c>
      <c r="AB197" s="2">
        <f t="shared" si="13"/>
        <v>6.5137882862838516</v>
      </c>
    </row>
    <row r="198" spans="1:28" x14ac:dyDescent="0.2">
      <c r="A198" s="1">
        <v>2280083</v>
      </c>
      <c r="B198" s="1">
        <v>255305</v>
      </c>
      <c r="C198" s="1" t="s">
        <v>616</v>
      </c>
      <c r="D198" s="1" t="s">
        <v>614</v>
      </c>
      <c r="E198" s="1" t="s">
        <v>615</v>
      </c>
      <c r="F198" s="1" t="s">
        <v>1168</v>
      </c>
      <c r="G198" s="1" t="s">
        <v>16</v>
      </c>
      <c r="H198" s="1" t="s">
        <v>17</v>
      </c>
      <c r="I198" s="1">
        <v>20101025</v>
      </c>
      <c r="J198" s="1" t="s">
        <v>1110</v>
      </c>
      <c r="K198" s="1" t="s">
        <v>7</v>
      </c>
      <c r="L198" s="2">
        <f>VLOOKUP(D198,'[1]OHLC and Turnover'!$G$3:$N$347,8,FALSE)</f>
        <v>22.2</v>
      </c>
      <c r="M198" s="4">
        <f>VLOOKUP(D198,'[1]OHLC and Turnover'!$G$3:$O$347,9,FALSE)</f>
        <v>44925</v>
      </c>
      <c r="N198" s="2">
        <v>40</v>
      </c>
      <c r="O198" s="4">
        <v>44560</v>
      </c>
      <c r="P198" s="5"/>
      <c r="Q198" s="6">
        <f t="shared" si="14"/>
        <v>-0.44500000000000001</v>
      </c>
      <c r="R198" s="3">
        <v>45191747</v>
      </c>
      <c r="S198" s="3">
        <f t="shared" si="15"/>
        <v>1003256783.4</v>
      </c>
      <c r="T198">
        <v>257</v>
      </c>
      <c r="U198" s="3">
        <v>3630</v>
      </c>
      <c r="V198" s="3">
        <v>3788626</v>
      </c>
      <c r="W198" s="2">
        <v>82266138.170000032</v>
      </c>
      <c r="X198" s="2">
        <f t="shared" si="12"/>
        <v>8.3834466501151201</v>
      </c>
      <c r="Y198" s="3">
        <v>3668</v>
      </c>
      <c r="Z198" s="3">
        <v>6884296</v>
      </c>
      <c r="AA198" s="2">
        <v>160540146.91999996</v>
      </c>
      <c r="AB198" s="2">
        <f t="shared" si="13"/>
        <v>15.233524829212733</v>
      </c>
    </row>
    <row r="199" spans="1:28" x14ac:dyDescent="0.2">
      <c r="A199" s="1">
        <v>2084787</v>
      </c>
      <c r="B199" s="1">
        <v>251721</v>
      </c>
      <c r="C199" s="1" t="s">
        <v>619</v>
      </c>
      <c r="D199" s="1" t="s">
        <v>617</v>
      </c>
      <c r="E199" s="1" t="s">
        <v>618</v>
      </c>
      <c r="F199" s="1" t="s">
        <v>1168</v>
      </c>
      <c r="G199" s="1" t="s">
        <v>10</v>
      </c>
      <c r="H199" s="1" t="s">
        <v>17</v>
      </c>
      <c r="I199" s="1">
        <v>45102010</v>
      </c>
      <c r="J199" s="1" t="s">
        <v>1085</v>
      </c>
      <c r="K199" s="1" t="s">
        <v>7</v>
      </c>
      <c r="L199" s="2">
        <f>VLOOKUP(D199,'[1]OHLC and Turnover'!$G$3:$N$347,8,FALSE)</f>
        <v>59.2</v>
      </c>
      <c r="M199" s="4">
        <f>VLOOKUP(D199,'[1]OHLC and Turnover'!$G$3:$O$347,9,FALSE)</f>
        <v>44925</v>
      </c>
      <c r="N199" s="2">
        <v>65.5</v>
      </c>
      <c r="O199" s="4">
        <v>44560</v>
      </c>
      <c r="P199" s="5"/>
      <c r="Q199" s="6">
        <f t="shared" si="14"/>
        <v>-9.6183206106870187E-2</v>
      </c>
      <c r="R199" s="3">
        <v>10283984</v>
      </c>
      <c r="S199" s="3">
        <f t="shared" si="15"/>
        <v>608811852.80000007</v>
      </c>
      <c r="T199">
        <v>257</v>
      </c>
      <c r="U199" s="3">
        <v>1410</v>
      </c>
      <c r="V199" s="3">
        <v>522973</v>
      </c>
      <c r="W199" s="2">
        <v>34424586.999999993</v>
      </c>
      <c r="X199" s="2">
        <f t="shared" si="12"/>
        <v>5.0853151852433847</v>
      </c>
      <c r="Y199" s="3">
        <v>1419</v>
      </c>
      <c r="Z199" s="3">
        <v>889082</v>
      </c>
      <c r="AA199" s="2">
        <v>57661683.100000001</v>
      </c>
      <c r="AB199" s="2">
        <f t="shared" si="13"/>
        <v>8.645307110551709</v>
      </c>
    </row>
    <row r="200" spans="1:28" x14ac:dyDescent="0.2">
      <c r="A200" s="1">
        <v>2239804</v>
      </c>
      <c r="B200" s="1">
        <v>254587</v>
      </c>
      <c r="C200" s="1" t="s">
        <v>622</v>
      </c>
      <c r="D200" s="1" t="s">
        <v>620</v>
      </c>
      <c r="E200" s="1" t="s">
        <v>621</v>
      </c>
      <c r="F200" s="1" t="s">
        <v>1168</v>
      </c>
      <c r="G200" s="1" t="s">
        <v>16</v>
      </c>
      <c r="H200" s="1" t="s">
        <v>17</v>
      </c>
      <c r="I200" s="1">
        <v>45102010</v>
      </c>
      <c r="J200" s="1" t="s">
        <v>1085</v>
      </c>
      <c r="K200" s="1" t="s">
        <v>7</v>
      </c>
      <c r="L200" s="2">
        <f>VLOOKUP(D200,'[1]OHLC and Turnover'!$G$3:$N$347,8,FALSE)</f>
        <v>22</v>
      </c>
      <c r="M200" s="4">
        <f>VLOOKUP(D200,'[1]OHLC and Turnover'!$G$3:$O$347,9,FALSE)</f>
        <v>44925</v>
      </c>
      <c r="N200" s="2">
        <v>27.204999999999998</v>
      </c>
      <c r="O200" s="4">
        <v>44560</v>
      </c>
      <c r="P200" s="5"/>
      <c r="Q200" s="6">
        <f t="shared" si="14"/>
        <v>-0.1913251240580775</v>
      </c>
      <c r="R200" s="3">
        <v>29169210</v>
      </c>
      <c r="S200" s="3">
        <f t="shared" si="15"/>
        <v>641722620</v>
      </c>
      <c r="T200">
        <v>257</v>
      </c>
      <c r="U200" s="3">
        <v>1259</v>
      </c>
      <c r="V200" s="3">
        <v>770035</v>
      </c>
      <c r="W200" s="2">
        <v>19203742.670000002</v>
      </c>
      <c r="X200" s="2">
        <f t="shared" si="12"/>
        <v>2.6398898016092995</v>
      </c>
      <c r="Y200" s="3">
        <v>1267</v>
      </c>
      <c r="Z200" s="3">
        <v>1016282</v>
      </c>
      <c r="AA200" s="2">
        <v>25432401.570000004</v>
      </c>
      <c r="AB200" s="2">
        <f t="shared" si="13"/>
        <v>3.4840916157825323</v>
      </c>
    </row>
    <row r="201" spans="1:28" x14ac:dyDescent="0.2">
      <c r="A201" s="1">
        <v>2014124</v>
      </c>
      <c r="B201" s="1">
        <v>129085</v>
      </c>
      <c r="C201" s="1" t="s">
        <v>625</v>
      </c>
      <c r="D201" s="1" t="s">
        <v>623</v>
      </c>
      <c r="E201" s="1" t="s">
        <v>624</v>
      </c>
      <c r="F201" s="1" t="s">
        <v>1166</v>
      </c>
      <c r="G201" s="1" t="s">
        <v>16</v>
      </c>
      <c r="H201" s="1" t="s">
        <v>11</v>
      </c>
      <c r="I201" s="1">
        <v>55102000</v>
      </c>
      <c r="J201" s="1" t="s">
        <v>1124</v>
      </c>
      <c r="K201" s="1" t="s">
        <v>7</v>
      </c>
      <c r="L201" s="2">
        <f>VLOOKUP(D201,'[1]OHLC and Turnover'!$G$3:$N$347,8,FALSE)</f>
        <v>1.8680000000000001</v>
      </c>
      <c r="M201" s="4">
        <f>VLOOKUP(D201,'[1]OHLC and Turnover'!$G$3:$O$347,9,FALSE)</f>
        <v>44925</v>
      </c>
      <c r="N201" s="2">
        <v>3.38</v>
      </c>
      <c r="O201" s="4">
        <v>44560</v>
      </c>
      <c r="P201" s="5"/>
      <c r="Q201" s="6">
        <f t="shared" si="14"/>
        <v>-0.44733727810650881</v>
      </c>
      <c r="R201" s="3">
        <v>232316772</v>
      </c>
      <c r="S201" s="3">
        <f t="shared" si="15"/>
        <v>433967730.09600002</v>
      </c>
      <c r="T201">
        <v>257</v>
      </c>
      <c r="U201" s="3">
        <v>47472</v>
      </c>
      <c r="V201" s="3">
        <v>193795911</v>
      </c>
      <c r="W201" s="2">
        <v>666315929.94999969</v>
      </c>
      <c r="X201" s="2">
        <f t="shared" si="12"/>
        <v>83.418820488776419</v>
      </c>
      <c r="Y201" s="3">
        <v>47472</v>
      </c>
      <c r="Z201" s="3">
        <v>193795911</v>
      </c>
      <c r="AA201" s="2">
        <v>666315929.94999969</v>
      </c>
      <c r="AB201" s="2">
        <f t="shared" si="13"/>
        <v>83.418820488776419</v>
      </c>
    </row>
    <row r="202" spans="1:28" x14ac:dyDescent="0.2">
      <c r="A202" s="1">
        <v>2015608</v>
      </c>
      <c r="B202" s="1">
        <v>213630</v>
      </c>
      <c r="C202" s="1" t="s">
        <v>628</v>
      </c>
      <c r="D202" s="1" t="s">
        <v>626</v>
      </c>
      <c r="E202" s="1" t="s">
        <v>627</v>
      </c>
      <c r="F202" s="1" t="s">
        <v>1167</v>
      </c>
      <c r="G202" s="1" t="s">
        <v>16</v>
      </c>
      <c r="H202" s="1" t="s">
        <v>5</v>
      </c>
      <c r="I202" s="1">
        <v>20103010</v>
      </c>
      <c r="J202" s="1" t="s">
        <v>1092</v>
      </c>
      <c r="K202" s="1" t="s">
        <v>7</v>
      </c>
      <c r="L202" s="2">
        <f>VLOOKUP(D202,'[1]OHLC and Turnover'!$G$3:$N$347,8,FALSE)</f>
        <v>1.1739999999999999</v>
      </c>
      <c r="M202" s="4">
        <f>VLOOKUP(D202,'[1]OHLC and Turnover'!$G$3:$O$347,9,FALSE)</f>
        <v>44925</v>
      </c>
      <c r="N202" s="2">
        <v>23.04</v>
      </c>
      <c r="O202" s="4">
        <v>44560</v>
      </c>
      <c r="P202" s="5"/>
      <c r="Q202" s="6">
        <f t="shared" si="14"/>
        <v>-0.94904513888888886</v>
      </c>
      <c r="R202" s="3">
        <v>116035298</v>
      </c>
      <c r="S202" s="3">
        <f t="shared" si="15"/>
        <v>136225439.852</v>
      </c>
      <c r="T202">
        <v>257</v>
      </c>
      <c r="U202" s="3">
        <v>109273</v>
      </c>
      <c r="V202" s="3">
        <v>408486556</v>
      </c>
      <c r="W202" s="2">
        <v>1528400414.0799992</v>
      </c>
      <c r="X202" s="2">
        <f t="shared" si="12"/>
        <v>352.03646049153076</v>
      </c>
      <c r="Y202" s="3">
        <v>109283</v>
      </c>
      <c r="Z202" s="3">
        <v>420113251</v>
      </c>
      <c r="AA202" s="2">
        <v>1543672615.3399994</v>
      </c>
      <c r="AB202" s="2">
        <f t="shared" si="13"/>
        <v>362.05642441664605</v>
      </c>
    </row>
    <row r="203" spans="1:28" x14ac:dyDescent="0.2">
      <c r="A203" s="1">
        <v>2015563</v>
      </c>
      <c r="B203" s="1">
        <v>88663</v>
      </c>
      <c r="C203" s="1" t="s">
        <v>631</v>
      </c>
      <c r="D203" s="1" t="s">
        <v>629</v>
      </c>
      <c r="E203" s="1" t="s">
        <v>630</v>
      </c>
      <c r="F203" s="1" t="s">
        <v>1167</v>
      </c>
      <c r="G203" s="1" t="s">
        <v>16</v>
      </c>
      <c r="H203" s="1" t="s">
        <v>59</v>
      </c>
      <c r="I203" s="1">
        <v>10102010</v>
      </c>
      <c r="J203" s="1" t="s">
        <v>1126</v>
      </c>
      <c r="K203" s="1" t="s">
        <v>7</v>
      </c>
      <c r="L203" s="2">
        <f>VLOOKUP(D203,'[1]OHLC and Turnover'!$G$3:$N$347,8,FALSE)</f>
        <v>163.9</v>
      </c>
      <c r="M203" s="4">
        <f>VLOOKUP(D203,'[1]OHLC and Turnover'!$G$3:$O$347,9,FALSE)</f>
        <v>44925</v>
      </c>
      <c r="N203" s="2">
        <v>297.60000000000002</v>
      </c>
      <c r="O203" s="4">
        <v>44560</v>
      </c>
      <c r="P203" s="5"/>
      <c r="Q203" s="6">
        <f t="shared" si="14"/>
        <v>-0.44926075268817206</v>
      </c>
      <c r="R203" s="3">
        <v>192781600</v>
      </c>
      <c r="S203" s="3">
        <f t="shared" si="15"/>
        <v>31596904240</v>
      </c>
      <c r="T203">
        <v>257</v>
      </c>
      <c r="U203" s="3">
        <v>794458</v>
      </c>
      <c r="V203" s="3">
        <v>193045807</v>
      </c>
      <c r="W203" s="2">
        <v>34985475488.850006</v>
      </c>
      <c r="X203" s="2">
        <f t="shared" si="12"/>
        <v>100.13704990517766</v>
      </c>
      <c r="Y203" s="3">
        <v>794812</v>
      </c>
      <c r="Z203" s="3">
        <v>207789121</v>
      </c>
      <c r="AA203" s="2">
        <v>37696348060.209991</v>
      </c>
      <c r="AB203" s="2">
        <f t="shared" si="13"/>
        <v>107.78472686189968</v>
      </c>
    </row>
    <row r="204" spans="1:28" x14ac:dyDescent="0.2">
      <c r="A204" s="1">
        <v>2772804</v>
      </c>
      <c r="B204" s="1">
        <v>262123</v>
      </c>
      <c r="C204" s="1" t="s">
        <v>634</v>
      </c>
      <c r="D204" s="1" t="s">
        <v>632</v>
      </c>
      <c r="E204" s="1" t="s">
        <v>633</v>
      </c>
      <c r="F204" s="1" t="s">
        <v>1168</v>
      </c>
      <c r="G204" s="1" t="s">
        <v>16</v>
      </c>
      <c r="H204" s="1" t="s">
        <v>17</v>
      </c>
      <c r="I204" s="1">
        <v>50203000</v>
      </c>
      <c r="J204" s="1" t="s">
        <v>1104</v>
      </c>
      <c r="K204" s="1" t="s">
        <v>7</v>
      </c>
      <c r="L204" s="2">
        <f>VLOOKUP(D204,'[1]OHLC and Turnover'!$G$3:$N$347,8,FALSE)</f>
        <v>8.4</v>
      </c>
      <c r="M204" s="4">
        <f>VLOOKUP(D204,'[1]OHLC and Turnover'!$G$3:$O$347,9,FALSE)</f>
        <v>44922</v>
      </c>
      <c r="N204" s="2"/>
      <c r="O204" s="4"/>
      <c r="P204" s="5">
        <v>12</v>
      </c>
      <c r="Q204" s="6" t="str">
        <f t="shared" si="14"/>
        <v>NA</v>
      </c>
      <c r="R204" s="3">
        <v>70920680</v>
      </c>
      <c r="S204" s="3">
        <f t="shared" si="15"/>
        <v>595733712</v>
      </c>
      <c r="T204">
        <v>129</v>
      </c>
      <c r="U204" s="3">
        <v>208</v>
      </c>
      <c r="V204" s="3">
        <v>182447</v>
      </c>
      <c r="W204" s="2">
        <v>1642757.7699999996</v>
      </c>
      <c r="X204" s="2">
        <f t="shared" si="12"/>
        <v>0.25725500657918116</v>
      </c>
      <c r="Y204" s="3">
        <v>209</v>
      </c>
      <c r="Z204" s="3">
        <v>217457</v>
      </c>
      <c r="AA204" s="2">
        <v>1922837.7699999996</v>
      </c>
      <c r="AB204" s="2">
        <f t="shared" si="13"/>
        <v>0.30662001548772516</v>
      </c>
    </row>
    <row r="205" spans="1:28" x14ac:dyDescent="0.2">
      <c r="A205" s="1">
        <v>2106825</v>
      </c>
      <c r="B205" s="1">
        <v>252005</v>
      </c>
      <c r="C205" s="1" t="s">
        <v>637</v>
      </c>
      <c r="D205" s="1" t="s">
        <v>635</v>
      </c>
      <c r="E205" s="1" t="s">
        <v>636</v>
      </c>
      <c r="F205" s="1" t="s">
        <v>1168</v>
      </c>
      <c r="G205" s="1" t="s">
        <v>16</v>
      </c>
      <c r="H205" s="1" t="s">
        <v>17</v>
      </c>
      <c r="I205" s="1">
        <v>50202040</v>
      </c>
      <c r="J205" s="1" t="s">
        <v>1118</v>
      </c>
      <c r="K205" s="1" t="s">
        <v>7</v>
      </c>
      <c r="L205" s="2">
        <f>VLOOKUP(D205,'[1]OHLC and Turnover'!$G$3:$N$347,8,FALSE)</f>
        <v>6.02</v>
      </c>
      <c r="M205" s="4">
        <f>VLOOKUP(D205,'[1]OHLC and Turnover'!$G$3:$O$347,9,FALSE)</f>
        <v>44925</v>
      </c>
      <c r="N205" s="2">
        <v>32.594999999999999</v>
      </c>
      <c r="O205" s="4">
        <v>44560</v>
      </c>
      <c r="P205" s="5"/>
      <c r="Q205" s="6">
        <f t="shared" si="14"/>
        <v>-0.8153090964871913</v>
      </c>
      <c r="R205" s="3">
        <v>42463845</v>
      </c>
      <c r="S205" s="3">
        <f t="shared" si="15"/>
        <v>255632346.89999998</v>
      </c>
      <c r="T205">
        <v>257</v>
      </c>
      <c r="U205" s="3">
        <v>23223</v>
      </c>
      <c r="V205" s="3">
        <v>17947261</v>
      </c>
      <c r="W205" s="2">
        <v>281306108.78999972</v>
      </c>
      <c r="X205" s="2">
        <f t="shared" si="12"/>
        <v>42.264804329424244</v>
      </c>
      <c r="Y205" s="3">
        <v>23244</v>
      </c>
      <c r="Z205" s="3">
        <v>19899325</v>
      </c>
      <c r="AA205" s="2">
        <v>309292921.89999974</v>
      </c>
      <c r="AB205" s="2">
        <f t="shared" si="13"/>
        <v>46.86180679116552</v>
      </c>
    </row>
    <row r="206" spans="1:28" x14ac:dyDescent="0.2">
      <c r="A206" s="1">
        <v>2226853</v>
      </c>
      <c r="B206" s="1">
        <v>254218</v>
      </c>
      <c r="C206" s="1" t="s">
        <v>640</v>
      </c>
      <c r="D206" s="1" t="s">
        <v>638</v>
      </c>
      <c r="E206" s="1" t="s">
        <v>639</v>
      </c>
      <c r="F206" s="1" t="s">
        <v>1168</v>
      </c>
      <c r="G206" s="1" t="s">
        <v>16</v>
      </c>
      <c r="H206" s="1" t="s">
        <v>17</v>
      </c>
      <c r="I206" s="1">
        <v>40501010</v>
      </c>
      <c r="J206" s="1" t="s">
        <v>1121</v>
      </c>
      <c r="K206" s="1" t="s">
        <v>7</v>
      </c>
      <c r="L206" s="2">
        <f>VLOOKUP(D206,'[1]OHLC and Turnover'!$G$3:$N$347,8,FALSE)</f>
        <v>2.0049999999999999</v>
      </c>
      <c r="M206" s="4">
        <f>VLOOKUP(D206,'[1]OHLC and Turnover'!$G$3:$O$347,9,FALSE)</f>
        <v>44925</v>
      </c>
      <c r="N206" s="2">
        <v>14.95</v>
      </c>
      <c r="O206" s="4">
        <v>44560</v>
      </c>
      <c r="P206" s="5"/>
      <c r="Q206" s="6">
        <f t="shared" si="14"/>
        <v>-0.86588628762541808</v>
      </c>
      <c r="R206" s="3">
        <v>206084314</v>
      </c>
      <c r="S206" s="3">
        <f t="shared" si="15"/>
        <v>413199049.56999999</v>
      </c>
      <c r="T206">
        <v>257</v>
      </c>
      <c r="U206" s="3">
        <v>44197</v>
      </c>
      <c r="V206" s="3">
        <v>63779017</v>
      </c>
      <c r="W206" s="2">
        <v>518965062.37000024</v>
      </c>
      <c r="X206" s="2">
        <f t="shared" si="12"/>
        <v>30.948021109457169</v>
      </c>
      <c r="Y206" s="3">
        <v>44239</v>
      </c>
      <c r="Z206" s="3">
        <v>82054102</v>
      </c>
      <c r="AA206" s="2">
        <v>640786619.81000018</v>
      </c>
      <c r="AB206" s="2">
        <f t="shared" si="13"/>
        <v>39.815792093715586</v>
      </c>
    </row>
    <row r="207" spans="1:28" x14ac:dyDescent="0.2">
      <c r="A207" s="1">
        <v>2015599</v>
      </c>
      <c r="B207" s="1">
        <v>5526</v>
      </c>
      <c r="C207" s="1" t="s">
        <v>643</v>
      </c>
      <c r="D207" s="1" t="s">
        <v>641</v>
      </c>
      <c r="E207" s="1" t="s">
        <v>642</v>
      </c>
      <c r="F207" s="1" t="s">
        <v>1167</v>
      </c>
      <c r="G207" s="1" t="s">
        <v>16</v>
      </c>
      <c r="H207" s="1" t="s">
        <v>59</v>
      </c>
      <c r="I207" s="1">
        <v>55102035</v>
      </c>
      <c r="J207" s="1" t="s">
        <v>1138</v>
      </c>
      <c r="K207" s="1" t="s">
        <v>7</v>
      </c>
      <c r="L207" s="2">
        <f>VLOOKUP(D207,'[1]OHLC and Turnover'!$G$3:$N$347,8,FALSE)</f>
        <v>73.319999999999993</v>
      </c>
      <c r="M207" s="4">
        <f>VLOOKUP(D207,'[1]OHLC and Turnover'!$G$3:$O$347,9,FALSE)</f>
        <v>44925</v>
      </c>
      <c r="N207" s="2">
        <v>69.52</v>
      </c>
      <c r="O207" s="4">
        <v>44560</v>
      </c>
      <c r="P207" s="5"/>
      <c r="Q207" s="6">
        <f t="shared" si="14"/>
        <v>5.4660529344073609E-2</v>
      </c>
      <c r="R207" s="3">
        <v>2068998276</v>
      </c>
      <c r="S207" s="3">
        <f t="shared" si="15"/>
        <v>151698953596.31998</v>
      </c>
      <c r="T207">
        <v>257</v>
      </c>
      <c r="U207" s="3">
        <v>1353340</v>
      </c>
      <c r="V207" s="3">
        <v>1230642504</v>
      </c>
      <c r="W207" s="2">
        <v>87540523795.840012</v>
      </c>
      <c r="X207" s="2">
        <f t="shared" si="12"/>
        <v>59.480112587585353</v>
      </c>
      <c r="Y207" s="3">
        <v>1353571</v>
      </c>
      <c r="Z207" s="3">
        <v>1249955342</v>
      </c>
      <c r="AA207" s="2">
        <v>88895321005.830002</v>
      </c>
      <c r="AB207" s="2">
        <f t="shared" si="13"/>
        <v>60.41355164473805</v>
      </c>
    </row>
    <row r="208" spans="1:28" x14ac:dyDescent="0.2">
      <c r="A208" s="1">
        <v>2232929</v>
      </c>
      <c r="B208" s="1">
        <v>254214</v>
      </c>
      <c r="C208" s="1" t="s">
        <v>646</v>
      </c>
      <c r="D208" s="1" t="s">
        <v>644</v>
      </c>
      <c r="E208" s="1" t="s">
        <v>645</v>
      </c>
      <c r="F208" s="1" t="s">
        <v>1168</v>
      </c>
      <c r="G208" s="1" t="s">
        <v>16</v>
      </c>
      <c r="H208" s="1" t="s">
        <v>17</v>
      </c>
      <c r="I208" s="1">
        <v>65101010</v>
      </c>
      <c r="J208" s="1" t="s">
        <v>1087</v>
      </c>
      <c r="K208" s="1" t="s">
        <v>7</v>
      </c>
      <c r="L208" s="2">
        <f>VLOOKUP(D208,'[1]OHLC and Turnover'!$G$3:$N$347,8,FALSE)</f>
        <v>3.58</v>
      </c>
      <c r="M208" s="4">
        <f>VLOOKUP(D208,'[1]OHLC and Turnover'!$G$3:$O$347,9,FALSE)</f>
        <v>44925</v>
      </c>
      <c r="N208" s="2">
        <v>7.2489999999999997</v>
      </c>
      <c r="O208" s="4">
        <v>44560</v>
      </c>
      <c r="P208" s="5"/>
      <c r="Q208" s="6">
        <f t="shared" si="14"/>
        <v>-0.50613877776244998</v>
      </c>
      <c r="R208" s="3">
        <v>74770387</v>
      </c>
      <c r="S208" s="3">
        <f t="shared" si="15"/>
        <v>267677985.46000001</v>
      </c>
      <c r="T208">
        <v>257</v>
      </c>
      <c r="U208" s="3">
        <v>4570</v>
      </c>
      <c r="V208" s="3">
        <v>7738408</v>
      </c>
      <c r="W208" s="2">
        <v>37031000.939999998</v>
      </c>
      <c r="X208" s="2">
        <f t="shared" si="12"/>
        <v>10.349562588194173</v>
      </c>
      <c r="Y208" s="3">
        <v>4571</v>
      </c>
      <c r="Z208" s="3">
        <v>7788408</v>
      </c>
      <c r="AA208" s="2">
        <v>37246000.93999999</v>
      </c>
      <c r="AB208" s="2">
        <f t="shared" si="13"/>
        <v>10.416433982079027</v>
      </c>
    </row>
    <row r="209" spans="1:28" x14ac:dyDescent="0.2">
      <c r="A209" s="1">
        <v>2261100</v>
      </c>
      <c r="B209" s="1">
        <v>254952</v>
      </c>
      <c r="C209" s="1" t="s">
        <v>649</v>
      </c>
      <c r="D209" s="1" t="s">
        <v>647</v>
      </c>
      <c r="E209" s="1" t="s">
        <v>648</v>
      </c>
      <c r="F209" s="1" t="s">
        <v>1168</v>
      </c>
      <c r="G209" s="1" t="s">
        <v>16</v>
      </c>
      <c r="H209" s="1" t="s">
        <v>17</v>
      </c>
      <c r="I209" s="1">
        <v>55102015</v>
      </c>
      <c r="J209" s="1" t="s">
        <v>1139</v>
      </c>
      <c r="K209" s="1" t="s">
        <v>7</v>
      </c>
      <c r="L209" s="2">
        <f>VLOOKUP(D209,'[1]OHLC and Turnover'!$G$3:$N$347,8,FALSE)</f>
        <v>2.54</v>
      </c>
      <c r="M209" s="4">
        <f>VLOOKUP(D209,'[1]OHLC and Turnover'!$G$3:$O$347,9,FALSE)</f>
        <v>44925</v>
      </c>
      <c r="N209" s="2">
        <v>5.8019999999999996</v>
      </c>
      <c r="O209" s="4">
        <v>44560</v>
      </c>
      <c r="P209" s="5"/>
      <c r="Q209" s="6">
        <f t="shared" si="14"/>
        <v>-0.56221992416408129</v>
      </c>
      <c r="R209" s="3">
        <v>239674165</v>
      </c>
      <c r="S209" s="3">
        <f t="shared" si="15"/>
        <v>608772379.10000002</v>
      </c>
      <c r="T209">
        <v>257</v>
      </c>
      <c r="U209" s="3">
        <v>4515</v>
      </c>
      <c r="V209" s="3">
        <v>11299312</v>
      </c>
      <c r="W209" s="2">
        <v>39448035.529999994</v>
      </c>
      <c r="X209" s="2">
        <f t="shared" si="12"/>
        <v>4.7144472162863282</v>
      </c>
      <c r="Y209" s="3">
        <v>4520</v>
      </c>
      <c r="Z209" s="3">
        <v>41277215</v>
      </c>
      <c r="AA209" s="2">
        <v>120169345.95999992</v>
      </c>
      <c r="AB209" s="2">
        <f t="shared" si="13"/>
        <v>17.222221260268082</v>
      </c>
    </row>
    <row r="210" spans="1:28" x14ac:dyDescent="0.2">
      <c r="A210" s="1">
        <v>2015666</v>
      </c>
      <c r="B210" s="1">
        <v>245935</v>
      </c>
      <c r="C210" s="1" t="s">
        <v>652</v>
      </c>
      <c r="D210" s="1" t="s">
        <v>650</v>
      </c>
      <c r="E210" s="1" t="s">
        <v>651</v>
      </c>
      <c r="F210" s="1" t="s">
        <v>1167</v>
      </c>
      <c r="G210" s="1" t="s">
        <v>16</v>
      </c>
      <c r="H210" s="1" t="s">
        <v>5</v>
      </c>
      <c r="I210" s="1">
        <v>55101015</v>
      </c>
      <c r="J210" s="1" t="s">
        <v>1140</v>
      </c>
      <c r="K210" s="1" t="s">
        <v>7</v>
      </c>
      <c r="L210" s="2">
        <f>VLOOKUP(D210,'[1]OHLC and Turnover'!$G$3:$N$347,8,FALSE)</f>
        <v>67.25</v>
      </c>
      <c r="M210" s="4">
        <f>VLOOKUP(D210,'[1]OHLC and Turnover'!$G$3:$O$347,9,FALSE)</f>
        <v>44925</v>
      </c>
      <c r="N210" s="2">
        <v>38.4</v>
      </c>
      <c r="O210" s="4">
        <v>44560</v>
      </c>
      <c r="P210" s="5"/>
      <c r="Q210" s="6">
        <f t="shared" si="14"/>
        <v>0.75130208333333337</v>
      </c>
      <c r="R210" s="3">
        <v>94264705</v>
      </c>
      <c r="S210" s="3">
        <f t="shared" si="15"/>
        <v>6339301411.25</v>
      </c>
      <c r="T210">
        <v>257</v>
      </c>
      <c r="U210" s="3">
        <v>266254</v>
      </c>
      <c r="V210" s="3">
        <v>107478916</v>
      </c>
      <c r="W210" s="2">
        <v>5977067708.1299982</v>
      </c>
      <c r="X210" s="2">
        <f t="shared" si="12"/>
        <v>114.01819588784583</v>
      </c>
      <c r="Y210" s="3">
        <v>266447</v>
      </c>
      <c r="Z210" s="3">
        <v>135962189</v>
      </c>
      <c r="AA210" s="2">
        <v>7697050894.4000044</v>
      </c>
      <c r="AB210" s="2">
        <f t="shared" si="13"/>
        <v>144.23446081966733</v>
      </c>
    </row>
    <row r="211" spans="1:28" x14ac:dyDescent="0.2">
      <c r="A211" s="1">
        <v>2073755</v>
      </c>
      <c r="B211" s="1">
        <v>251712</v>
      </c>
      <c r="C211" s="1" t="s">
        <v>655</v>
      </c>
      <c r="D211" s="1" t="s">
        <v>653</v>
      </c>
      <c r="E211" s="1" t="s">
        <v>654</v>
      </c>
      <c r="F211" s="1" t="s">
        <v>1168</v>
      </c>
      <c r="G211" s="1" t="s">
        <v>16</v>
      </c>
      <c r="H211" s="1" t="s">
        <v>17</v>
      </c>
      <c r="I211" s="1">
        <v>15102015</v>
      </c>
      <c r="J211" s="1" t="s">
        <v>1096</v>
      </c>
      <c r="K211" s="1" t="s">
        <v>7</v>
      </c>
      <c r="L211" s="2">
        <f>VLOOKUP(D211,'[1]OHLC and Turnover'!$G$3:$N$347,8,FALSE)</f>
        <v>22.2</v>
      </c>
      <c r="M211" s="4">
        <f>VLOOKUP(D211,'[1]OHLC and Turnover'!$G$3:$O$347,9,FALSE)</f>
        <v>44924</v>
      </c>
      <c r="N211" s="2">
        <v>27.5</v>
      </c>
      <c r="O211" s="4">
        <v>44552</v>
      </c>
      <c r="P211" s="5"/>
      <c r="Q211" s="6">
        <f t="shared" si="14"/>
        <v>-0.19272727272727275</v>
      </c>
      <c r="R211" s="3">
        <v>18803200</v>
      </c>
      <c r="S211" s="3">
        <f t="shared" si="15"/>
        <v>417431040</v>
      </c>
      <c r="T211">
        <v>257</v>
      </c>
      <c r="U211" s="3">
        <v>654</v>
      </c>
      <c r="V211" s="3">
        <v>664119</v>
      </c>
      <c r="W211" s="2">
        <v>13255751.449999999</v>
      </c>
      <c r="X211" s="2">
        <f t="shared" si="12"/>
        <v>3.5319466899251188</v>
      </c>
      <c r="Y211" s="3">
        <v>656</v>
      </c>
      <c r="Z211" s="3">
        <v>722208</v>
      </c>
      <c r="AA211" s="2">
        <v>14417531.449999999</v>
      </c>
      <c r="AB211" s="2">
        <f t="shared" si="13"/>
        <v>3.8408781484002721</v>
      </c>
    </row>
    <row r="212" spans="1:28" x14ac:dyDescent="0.2">
      <c r="A212" s="1">
        <v>2014122</v>
      </c>
      <c r="B212" s="1">
        <v>167315</v>
      </c>
      <c r="C212" s="1" t="s">
        <v>658</v>
      </c>
      <c r="D212" s="1" t="s">
        <v>656</v>
      </c>
      <c r="E212" s="1" t="s">
        <v>657</v>
      </c>
      <c r="F212" s="1" t="s">
        <v>1166</v>
      </c>
      <c r="G212" s="1" t="s">
        <v>16</v>
      </c>
      <c r="H212" s="1" t="s">
        <v>11</v>
      </c>
      <c r="I212" s="1">
        <v>60101010</v>
      </c>
      <c r="J212" s="1" t="s">
        <v>1086</v>
      </c>
      <c r="K212" s="1" t="s">
        <v>7</v>
      </c>
      <c r="L212" s="2">
        <f>VLOOKUP(D212,'[1]OHLC and Turnover'!$G$3:$N$347,8,FALSE)</f>
        <v>2.12</v>
      </c>
      <c r="M212" s="4">
        <f>VLOOKUP(D212,'[1]OHLC and Turnover'!$G$3:$O$347,9,FALSE)</f>
        <v>44925</v>
      </c>
      <c r="N212" s="2">
        <v>2.68</v>
      </c>
      <c r="O212" s="4">
        <v>44560</v>
      </c>
      <c r="P212" s="5"/>
      <c r="Q212" s="6">
        <f t="shared" si="14"/>
        <v>-0.20895522388059704</v>
      </c>
      <c r="R212" s="3">
        <v>119047065</v>
      </c>
      <c r="S212" s="3">
        <f t="shared" si="15"/>
        <v>252379777.80000001</v>
      </c>
      <c r="T212">
        <v>257</v>
      </c>
      <c r="U212" s="3">
        <v>6705</v>
      </c>
      <c r="V212" s="3">
        <v>24605230</v>
      </c>
      <c r="W212" s="2">
        <v>60912902.290000021</v>
      </c>
      <c r="X212" s="2">
        <f t="shared" si="12"/>
        <v>20.668489391149627</v>
      </c>
      <c r="Y212" s="3">
        <v>6706</v>
      </c>
      <c r="Z212" s="3">
        <v>27139289</v>
      </c>
      <c r="AA212" s="2">
        <v>66918622.120000027</v>
      </c>
      <c r="AB212" s="2">
        <f t="shared" si="13"/>
        <v>22.797108857744625</v>
      </c>
    </row>
    <row r="213" spans="1:28" x14ac:dyDescent="0.2">
      <c r="A213" s="1">
        <v>2015526</v>
      </c>
      <c r="B213" s="1">
        <v>227926</v>
      </c>
      <c r="C213" s="1" t="s">
        <v>661</v>
      </c>
      <c r="D213" s="1" t="s">
        <v>659</v>
      </c>
      <c r="E213" s="1" t="s">
        <v>660</v>
      </c>
      <c r="F213" s="1" t="s">
        <v>1167</v>
      </c>
      <c r="G213" s="1" t="s">
        <v>4</v>
      </c>
      <c r="H213" s="1" t="s">
        <v>5</v>
      </c>
      <c r="I213" s="1">
        <v>60101030</v>
      </c>
      <c r="J213" s="1" t="s">
        <v>1084</v>
      </c>
      <c r="K213" s="1" t="s">
        <v>7</v>
      </c>
      <c r="L213" s="2">
        <f>VLOOKUP(D213,'[1]OHLC and Turnover'!$G$3:$N$347,8,FALSE)</f>
        <v>30</v>
      </c>
      <c r="M213" s="4">
        <f>VLOOKUP(D213,'[1]OHLC and Turnover'!$G$3:$O$347,9,FALSE)</f>
        <v>44925</v>
      </c>
      <c r="N213" s="2">
        <v>14.28</v>
      </c>
      <c r="O213" s="4">
        <v>44560</v>
      </c>
      <c r="P213" s="5"/>
      <c r="Q213" s="6">
        <f t="shared" si="14"/>
        <v>1.1008403361344539</v>
      </c>
      <c r="R213" s="3">
        <v>16133017</v>
      </c>
      <c r="S213" s="3">
        <f t="shared" si="15"/>
        <v>483990510</v>
      </c>
      <c r="T213">
        <v>257</v>
      </c>
      <c r="U213" s="3">
        <v>16191</v>
      </c>
      <c r="V213" s="3">
        <v>10637188</v>
      </c>
      <c r="W213" s="2">
        <v>256224712.53999984</v>
      </c>
      <c r="X213" s="2">
        <f t="shared" si="12"/>
        <v>65.934276273309578</v>
      </c>
      <c r="Y213" s="3">
        <v>16198</v>
      </c>
      <c r="Z213" s="3">
        <v>10871122</v>
      </c>
      <c r="AA213" s="2">
        <v>263755798.53999984</v>
      </c>
      <c r="AB213" s="2">
        <f t="shared" si="13"/>
        <v>67.384308836964593</v>
      </c>
    </row>
    <row r="214" spans="1:28" x14ac:dyDescent="0.2">
      <c r="A214" s="1">
        <v>2014190</v>
      </c>
      <c r="B214" s="1">
        <v>247769</v>
      </c>
      <c r="C214" s="1" t="s">
        <v>664</v>
      </c>
      <c r="D214" s="1" t="s">
        <v>662</v>
      </c>
      <c r="E214" s="1" t="s">
        <v>663</v>
      </c>
      <c r="F214" s="1" t="s">
        <v>1167</v>
      </c>
      <c r="G214" s="1" t="s">
        <v>4</v>
      </c>
      <c r="H214" s="1" t="s">
        <v>5</v>
      </c>
      <c r="I214" s="1">
        <v>60101030</v>
      </c>
      <c r="J214" s="1" t="s">
        <v>1084</v>
      </c>
      <c r="K214" s="1" t="s">
        <v>7</v>
      </c>
      <c r="L214" s="2">
        <f>VLOOKUP(D214,'[1]OHLC and Turnover'!$G$3:$N$347,8,FALSE)</f>
        <v>9.5500000000000007</v>
      </c>
      <c r="M214" s="4">
        <f>VLOOKUP(D214,'[1]OHLC and Turnover'!$G$3:$O$347,9,FALSE)</f>
        <v>44925</v>
      </c>
      <c r="N214" s="2">
        <v>6.79</v>
      </c>
      <c r="O214" s="4">
        <v>44560</v>
      </c>
      <c r="P214" s="5"/>
      <c r="Q214" s="6">
        <f t="shared" si="14"/>
        <v>0.40648011782032412</v>
      </c>
      <c r="R214" s="3">
        <v>181618186</v>
      </c>
      <c r="S214" s="3">
        <f t="shared" si="15"/>
        <v>1734453676.3000002</v>
      </c>
      <c r="T214">
        <v>257</v>
      </c>
      <c r="U214" s="3">
        <v>28811</v>
      </c>
      <c r="V214" s="3">
        <v>46873196</v>
      </c>
      <c r="W214" s="2">
        <v>510228041.75000054</v>
      </c>
      <c r="X214" s="2">
        <f t="shared" si="12"/>
        <v>25.808646717790694</v>
      </c>
      <c r="Y214" s="3">
        <v>28824</v>
      </c>
      <c r="Z214" s="3">
        <v>103475560</v>
      </c>
      <c r="AA214" s="2">
        <v>1063860319.6</v>
      </c>
      <c r="AB214" s="2">
        <f t="shared" si="13"/>
        <v>56.974228340767596</v>
      </c>
    </row>
    <row r="215" spans="1:28" x14ac:dyDescent="0.2">
      <c r="A215" s="1">
        <v>2015577</v>
      </c>
      <c r="B215" s="1">
        <v>105827</v>
      </c>
      <c r="C215" s="1" t="s">
        <v>667</v>
      </c>
      <c r="D215" s="1" t="s">
        <v>665</v>
      </c>
      <c r="E215" s="1" t="s">
        <v>666</v>
      </c>
      <c r="F215" s="1" t="s">
        <v>1167</v>
      </c>
      <c r="G215" s="1" t="s">
        <v>16</v>
      </c>
      <c r="H215" s="1" t="s">
        <v>59</v>
      </c>
      <c r="I215" s="1">
        <v>40501010</v>
      </c>
      <c r="J215" s="1" t="s">
        <v>1121</v>
      </c>
      <c r="K215" s="1" t="s">
        <v>7</v>
      </c>
      <c r="L215" s="2">
        <f>VLOOKUP(D215,'[1]OHLC and Turnover'!$G$3:$N$347,8,FALSE)</f>
        <v>7.3440000000000003</v>
      </c>
      <c r="M215" s="4">
        <f>VLOOKUP(D215,'[1]OHLC and Turnover'!$G$3:$O$347,9,FALSE)</f>
        <v>44925</v>
      </c>
      <c r="N215" s="2">
        <v>10.75</v>
      </c>
      <c r="O215" s="4">
        <v>44560</v>
      </c>
      <c r="P215" s="5"/>
      <c r="Q215" s="6">
        <f t="shared" si="14"/>
        <v>-0.31683720930232556</v>
      </c>
      <c r="R215" s="3">
        <v>929989739</v>
      </c>
      <c r="S215" s="3">
        <f t="shared" si="15"/>
        <v>6829844643.2160006</v>
      </c>
      <c r="T215">
        <v>257</v>
      </c>
      <c r="U215" s="3">
        <v>761487</v>
      </c>
      <c r="V215" s="3">
        <v>1526519964</v>
      </c>
      <c r="W215" s="2">
        <v>15053668463.670013</v>
      </c>
      <c r="X215" s="2">
        <f t="shared" si="12"/>
        <v>164.14374266553065</v>
      </c>
      <c r="Y215" s="3">
        <v>761538</v>
      </c>
      <c r="Z215" s="3">
        <v>1565310012</v>
      </c>
      <c r="AA215" s="2">
        <v>15518154575.050014</v>
      </c>
      <c r="AB215" s="2">
        <f t="shared" si="13"/>
        <v>168.31476158899855</v>
      </c>
    </row>
    <row r="216" spans="1:28" x14ac:dyDescent="0.2">
      <c r="A216" s="1">
        <v>2474162</v>
      </c>
      <c r="B216" s="1">
        <v>259159</v>
      </c>
      <c r="C216" s="1" t="s">
        <v>670</v>
      </c>
      <c r="D216" s="1" t="s">
        <v>668</v>
      </c>
      <c r="E216" s="1" t="s">
        <v>669</v>
      </c>
      <c r="F216" s="1" t="s">
        <v>1168</v>
      </c>
      <c r="G216" s="1" t="s">
        <v>16</v>
      </c>
      <c r="H216" s="1" t="s">
        <v>17</v>
      </c>
      <c r="I216" s="1">
        <v>30202015</v>
      </c>
      <c r="J216" s="1" t="s">
        <v>1141</v>
      </c>
      <c r="K216" s="1" t="s">
        <v>7</v>
      </c>
      <c r="L216" s="2">
        <f>VLOOKUP(D216,'[1]OHLC and Turnover'!$G$3:$N$347,8,FALSE)</f>
        <v>1.472</v>
      </c>
      <c r="M216" s="4">
        <f>VLOOKUP(D216,'[1]OHLC and Turnover'!$G$3:$O$347,9,FALSE)</f>
        <v>44925</v>
      </c>
      <c r="N216" s="2">
        <v>8.6</v>
      </c>
      <c r="O216" s="4">
        <v>44560</v>
      </c>
      <c r="P216" s="5"/>
      <c r="Q216" s="6">
        <f t="shared" si="14"/>
        <v>-0.82883720930232563</v>
      </c>
      <c r="R216" s="3">
        <v>68245486</v>
      </c>
      <c r="S216" s="3">
        <f t="shared" si="15"/>
        <v>100457355.392</v>
      </c>
      <c r="T216">
        <v>257</v>
      </c>
      <c r="U216" s="3">
        <v>4635</v>
      </c>
      <c r="V216" s="3">
        <v>7288181</v>
      </c>
      <c r="W216" s="2">
        <v>36518223.209999979</v>
      </c>
      <c r="X216" s="2">
        <f t="shared" si="12"/>
        <v>10.679359804104847</v>
      </c>
      <c r="Y216" s="3">
        <v>4635</v>
      </c>
      <c r="Z216" s="3">
        <v>7288181</v>
      </c>
      <c r="AA216" s="2">
        <v>36518223.209999979</v>
      </c>
      <c r="AB216" s="2">
        <f t="shared" si="13"/>
        <v>10.679359804104847</v>
      </c>
    </row>
    <row r="217" spans="1:28" x14ac:dyDescent="0.2">
      <c r="A217" s="1">
        <v>2015619</v>
      </c>
      <c r="B217" s="1">
        <v>141212</v>
      </c>
      <c r="C217" s="1" t="s">
        <v>673</v>
      </c>
      <c r="D217" s="1" t="s">
        <v>671</v>
      </c>
      <c r="E217" s="1" t="s">
        <v>672</v>
      </c>
      <c r="F217" s="1" t="s">
        <v>1167</v>
      </c>
      <c r="G217" s="1" t="s">
        <v>16</v>
      </c>
      <c r="H217" s="1" t="s">
        <v>5</v>
      </c>
      <c r="I217" s="1">
        <v>60101010</v>
      </c>
      <c r="J217" s="1" t="s">
        <v>1086</v>
      </c>
      <c r="K217" s="1" t="s">
        <v>7</v>
      </c>
      <c r="L217" s="2">
        <f>VLOOKUP(D217,'[1]OHLC and Turnover'!$G$3:$N$347,8,FALSE)</f>
        <v>394.5</v>
      </c>
      <c r="M217" s="4">
        <f>VLOOKUP(D217,'[1]OHLC and Turnover'!$G$3:$O$347,9,FALSE)</f>
        <v>44925</v>
      </c>
      <c r="N217" s="2">
        <v>153.6</v>
      </c>
      <c r="O217" s="4">
        <v>44560</v>
      </c>
      <c r="P217" s="5"/>
      <c r="Q217" s="6">
        <f t="shared" si="14"/>
        <v>1.568359375</v>
      </c>
      <c r="R217" s="3">
        <v>25708424</v>
      </c>
      <c r="S217" s="3">
        <f t="shared" si="15"/>
        <v>10141973268</v>
      </c>
      <c r="T217">
        <v>257</v>
      </c>
      <c r="U217" s="3">
        <v>113721</v>
      </c>
      <c r="V217" s="3">
        <v>12249321</v>
      </c>
      <c r="W217" s="2">
        <v>4140727263.1999998</v>
      </c>
      <c r="X217" s="2">
        <f t="shared" si="12"/>
        <v>47.647109756708538</v>
      </c>
      <c r="Y217" s="3">
        <v>113816</v>
      </c>
      <c r="Z217" s="3">
        <v>13951319</v>
      </c>
      <c r="AA217" s="2">
        <v>4769441182.6999998</v>
      </c>
      <c r="AB217" s="2">
        <f t="shared" si="13"/>
        <v>54.267500022560696</v>
      </c>
    </row>
    <row r="218" spans="1:28" x14ac:dyDescent="0.2">
      <c r="A218" s="1">
        <v>2015541</v>
      </c>
      <c r="B218" s="1">
        <v>49096</v>
      </c>
      <c r="C218" s="1" t="s">
        <v>676</v>
      </c>
      <c r="D218" s="1" t="s">
        <v>674</v>
      </c>
      <c r="E218" s="1" t="s">
        <v>675</v>
      </c>
      <c r="F218" s="1" t="s">
        <v>1167</v>
      </c>
      <c r="G218" s="1" t="s">
        <v>16</v>
      </c>
      <c r="H218" s="1" t="s">
        <v>5</v>
      </c>
      <c r="I218" s="1">
        <v>50205020</v>
      </c>
      <c r="J218" s="1" t="s">
        <v>1078</v>
      </c>
      <c r="K218" s="1" t="s">
        <v>7</v>
      </c>
      <c r="L218" s="2">
        <f>VLOOKUP(D218,'[1]OHLC and Turnover'!$G$3:$N$347,8,FALSE)</f>
        <v>14.42</v>
      </c>
      <c r="M218" s="4">
        <f>VLOOKUP(D218,'[1]OHLC and Turnover'!$G$3:$O$347,9,FALSE)</f>
        <v>44925</v>
      </c>
      <c r="N218" s="2">
        <v>24.05</v>
      </c>
      <c r="O218" s="4">
        <v>44560</v>
      </c>
      <c r="P218" s="5"/>
      <c r="Q218" s="6">
        <f t="shared" si="14"/>
        <v>-0.40041580041580044</v>
      </c>
      <c r="R218" s="3">
        <v>72954549</v>
      </c>
      <c r="S218" s="3">
        <f t="shared" si="15"/>
        <v>1052004596.58</v>
      </c>
      <c r="T218">
        <v>257</v>
      </c>
      <c r="U218" s="3">
        <v>29947</v>
      </c>
      <c r="V218" s="3">
        <v>23111459</v>
      </c>
      <c r="W218" s="2">
        <v>448327269.02999997</v>
      </c>
      <c r="X218" s="2">
        <f t="shared" si="12"/>
        <v>31.679256902814927</v>
      </c>
      <c r="Y218" s="3">
        <v>29984</v>
      </c>
      <c r="Z218" s="3">
        <v>27544824</v>
      </c>
      <c r="AA218" s="2">
        <v>530701186.93000001</v>
      </c>
      <c r="AB218" s="2">
        <f t="shared" si="13"/>
        <v>37.756143211850983</v>
      </c>
    </row>
    <row r="219" spans="1:28" x14ac:dyDescent="0.2">
      <c r="A219" s="1">
        <v>2015601</v>
      </c>
      <c r="B219" s="1">
        <v>149894</v>
      </c>
      <c r="C219" s="1" t="s">
        <v>679</v>
      </c>
      <c r="D219" s="1" t="s">
        <v>677</v>
      </c>
      <c r="E219" s="1" t="s">
        <v>678</v>
      </c>
      <c r="F219" s="1" t="s">
        <v>1167</v>
      </c>
      <c r="G219" s="1" t="s">
        <v>16</v>
      </c>
      <c r="H219" s="1" t="s">
        <v>5</v>
      </c>
      <c r="I219" s="1">
        <v>50206030</v>
      </c>
      <c r="J219" s="1" t="s">
        <v>1074</v>
      </c>
      <c r="K219" s="1" t="s">
        <v>7</v>
      </c>
      <c r="L219" s="2">
        <f>VLOOKUP(D219,'[1]OHLC and Turnover'!$G$3:$N$347,8,FALSE)</f>
        <v>75.8</v>
      </c>
      <c r="M219" s="4">
        <f>VLOOKUP(D219,'[1]OHLC and Turnover'!$G$3:$O$347,9,FALSE)</f>
        <v>44925</v>
      </c>
      <c r="N219" s="2">
        <v>92</v>
      </c>
      <c r="O219" s="4">
        <v>44560</v>
      </c>
      <c r="P219" s="5"/>
      <c r="Q219" s="6">
        <f t="shared" si="14"/>
        <v>-0.17608695652173917</v>
      </c>
      <c r="R219" s="3">
        <v>125717306</v>
      </c>
      <c r="S219" s="3">
        <f t="shared" si="15"/>
        <v>9529371794.7999992</v>
      </c>
      <c r="T219">
        <v>257</v>
      </c>
      <c r="U219" s="3">
        <v>4780</v>
      </c>
      <c r="V219" s="3">
        <v>1611592</v>
      </c>
      <c r="W219" s="2">
        <v>177681742.5</v>
      </c>
      <c r="X219" s="2">
        <f t="shared" si="12"/>
        <v>1.2819173837530371</v>
      </c>
      <c r="Y219" s="3">
        <v>4784</v>
      </c>
      <c r="Z219" s="3">
        <v>2196592</v>
      </c>
      <c r="AA219" s="2">
        <v>235000492.5</v>
      </c>
      <c r="AB219" s="2">
        <f t="shared" si="13"/>
        <v>1.7472471132971938</v>
      </c>
    </row>
    <row r="220" spans="1:28" x14ac:dyDescent="0.2">
      <c r="A220" s="1">
        <v>2023236</v>
      </c>
      <c r="B220" s="1">
        <v>247567</v>
      </c>
      <c r="C220" s="1" t="s">
        <v>682</v>
      </c>
      <c r="D220" s="1" t="s">
        <v>680</v>
      </c>
      <c r="E220" s="1" t="s">
        <v>681</v>
      </c>
      <c r="F220" s="1" t="s">
        <v>1167</v>
      </c>
      <c r="G220" s="1" t="s">
        <v>16</v>
      </c>
      <c r="H220" s="1" t="s">
        <v>5</v>
      </c>
      <c r="I220" s="1">
        <v>20103010</v>
      </c>
      <c r="J220" s="1" t="s">
        <v>1092</v>
      </c>
      <c r="K220" s="1" t="s">
        <v>7</v>
      </c>
      <c r="L220" s="2">
        <f>VLOOKUP(D220,'[1]OHLC and Turnover'!$G$3:$N$347,8,FALSE)</f>
        <v>28.12</v>
      </c>
      <c r="M220" s="4">
        <f>VLOOKUP(D220,'[1]OHLC and Turnover'!$G$3:$O$347,9,FALSE)</f>
        <v>44925</v>
      </c>
      <c r="N220" s="2">
        <v>80.7</v>
      </c>
      <c r="O220" s="4">
        <v>44560</v>
      </c>
      <c r="P220" s="5"/>
      <c r="Q220" s="6">
        <f t="shared" si="14"/>
        <v>-0.65154894671623287</v>
      </c>
      <c r="R220" s="3">
        <v>294694309</v>
      </c>
      <c r="S220" s="3">
        <f t="shared" si="15"/>
        <v>8286803969.0799999</v>
      </c>
      <c r="T220">
        <v>257</v>
      </c>
      <c r="U220" s="3">
        <v>201228</v>
      </c>
      <c r="V220" s="3">
        <v>102738057</v>
      </c>
      <c r="W220" s="2">
        <v>3610720441.5900016</v>
      </c>
      <c r="X220" s="2">
        <f t="shared" si="12"/>
        <v>34.862586029783152</v>
      </c>
      <c r="Y220" s="3">
        <v>201553</v>
      </c>
      <c r="Z220" s="3">
        <v>141810472</v>
      </c>
      <c r="AA220" s="2">
        <v>5229693280.0899982</v>
      </c>
      <c r="AB220" s="2">
        <f t="shared" si="13"/>
        <v>48.121211597608422</v>
      </c>
    </row>
    <row r="221" spans="1:28" x14ac:dyDescent="0.2">
      <c r="A221" s="1">
        <v>2010588</v>
      </c>
      <c r="B221" s="1">
        <v>246140</v>
      </c>
      <c r="C221" s="1" t="s">
        <v>685</v>
      </c>
      <c r="D221" s="1" t="s">
        <v>683</v>
      </c>
      <c r="E221" s="1" t="s">
        <v>684</v>
      </c>
      <c r="F221" s="1" t="s">
        <v>1166</v>
      </c>
      <c r="G221" s="1" t="s">
        <v>16</v>
      </c>
      <c r="H221" s="1" t="s">
        <v>11</v>
      </c>
      <c r="I221" s="1">
        <v>20102010</v>
      </c>
      <c r="J221" s="1" t="s">
        <v>1134</v>
      </c>
      <c r="K221" s="1" t="s">
        <v>7</v>
      </c>
      <c r="L221" s="2">
        <f>VLOOKUP(D221,'[1]OHLC and Turnover'!$G$3:$N$347,8,FALSE)</f>
        <v>2.39</v>
      </c>
      <c r="M221" s="4">
        <f>VLOOKUP(D221,'[1]OHLC and Turnover'!$G$3:$O$347,9,FALSE)</f>
        <v>44925</v>
      </c>
      <c r="N221" s="2">
        <v>19.7</v>
      </c>
      <c r="O221" s="4">
        <v>44560</v>
      </c>
      <c r="P221" s="5"/>
      <c r="Q221" s="6">
        <f t="shared" si="14"/>
        <v>-0.87868020304568528</v>
      </c>
      <c r="R221" s="3">
        <v>53491656</v>
      </c>
      <c r="S221" s="3">
        <f t="shared" si="15"/>
        <v>127845057.84</v>
      </c>
      <c r="T221">
        <v>257</v>
      </c>
      <c r="U221" s="3">
        <v>27747</v>
      </c>
      <c r="V221" s="3">
        <v>73961769</v>
      </c>
      <c r="W221" s="2">
        <v>304305784.37000006</v>
      </c>
      <c r="X221" s="2">
        <f t="shared" si="12"/>
        <v>138.2678618138126</v>
      </c>
      <c r="Y221" s="3">
        <v>27753</v>
      </c>
      <c r="Z221" s="3">
        <v>74689488</v>
      </c>
      <c r="AA221" s="2">
        <v>306039255.76000005</v>
      </c>
      <c r="AB221" s="2">
        <f t="shared" si="13"/>
        <v>139.62829642066046</v>
      </c>
    </row>
    <row r="222" spans="1:28" x14ac:dyDescent="0.2">
      <c r="A222" s="1">
        <v>2593875</v>
      </c>
      <c r="B222" s="1">
        <v>252549</v>
      </c>
      <c r="C222" s="1" t="s">
        <v>688</v>
      </c>
      <c r="D222" s="1" t="s">
        <v>686</v>
      </c>
      <c r="E222" s="1" t="s">
        <v>687</v>
      </c>
      <c r="F222" s="1" t="s">
        <v>1168</v>
      </c>
      <c r="G222" s="1" t="s">
        <v>16</v>
      </c>
      <c r="H222" s="1" t="s">
        <v>17</v>
      </c>
      <c r="I222" s="1">
        <v>50202030</v>
      </c>
      <c r="J222" s="1" t="s">
        <v>1108</v>
      </c>
      <c r="K222" s="1" t="s">
        <v>7</v>
      </c>
      <c r="L222" s="2">
        <f>VLOOKUP(D222,'[1]OHLC and Turnover'!$G$3:$N$347,8,FALSE)</f>
        <v>20.995000000000001</v>
      </c>
      <c r="M222" s="4">
        <f>VLOOKUP(D222,'[1]OHLC and Turnover'!$G$3:$O$347,9,FALSE)</f>
        <v>44925</v>
      </c>
      <c r="N222" s="2"/>
      <c r="O222" s="4"/>
      <c r="P222" s="5">
        <v>37</v>
      </c>
      <c r="Q222" s="6" t="str">
        <f t="shared" si="14"/>
        <v>NA</v>
      </c>
      <c r="R222" s="3">
        <v>52715477</v>
      </c>
      <c r="S222" s="3">
        <f t="shared" si="15"/>
        <v>1106761439.615</v>
      </c>
      <c r="T222">
        <v>212</v>
      </c>
      <c r="U222" s="3">
        <v>3212</v>
      </c>
      <c r="V222" s="3">
        <v>1966966</v>
      </c>
      <c r="W222" s="2">
        <v>57022413.459999971</v>
      </c>
      <c r="X222" s="2">
        <f t="shared" si="12"/>
        <v>3.731287492665579</v>
      </c>
      <c r="Y222" s="3">
        <v>3224</v>
      </c>
      <c r="Z222" s="3">
        <v>2306087</v>
      </c>
      <c r="AA222" s="2">
        <v>66722984.559999965</v>
      </c>
      <c r="AB222" s="2">
        <f t="shared" si="13"/>
        <v>4.3745919248724618</v>
      </c>
    </row>
    <row r="223" spans="1:28" x14ac:dyDescent="0.2">
      <c r="A223" s="1">
        <v>2043488</v>
      </c>
      <c r="B223" s="1">
        <v>251299</v>
      </c>
      <c r="C223" s="1" t="s">
        <v>691</v>
      </c>
      <c r="D223" s="1" t="s">
        <v>689</v>
      </c>
      <c r="E223" s="1" t="s">
        <v>690</v>
      </c>
      <c r="F223" s="1" t="s">
        <v>1168</v>
      </c>
      <c r="G223" s="1" t="s">
        <v>16</v>
      </c>
      <c r="H223" s="1" t="s">
        <v>17</v>
      </c>
      <c r="I223" s="1">
        <v>60102020</v>
      </c>
      <c r="J223" s="1" t="s">
        <v>1106</v>
      </c>
      <c r="K223" s="1" t="s">
        <v>7</v>
      </c>
      <c r="L223" s="2">
        <f>VLOOKUP(D223,'[1]OHLC and Turnover'!$G$3:$N$347,8,FALSE)</f>
        <v>6.05</v>
      </c>
      <c r="M223" s="4">
        <f>VLOOKUP(D223,'[1]OHLC and Turnover'!$G$3:$O$347,9,FALSE)</f>
        <v>44925</v>
      </c>
      <c r="N223" s="2">
        <v>16</v>
      </c>
      <c r="O223" s="4">
        <v>44560</v>
      </c>
      <c r="P223" s="5"/>
      <c r="Q223" s="6">
        <f t="shared" si="14"/>
        <v>-0.62187499999999996</v>
      </c>
      <c r="R223" s="3">
        <v>44986200</v>
      </c>
      <c r="S223" s="3">
        <f t="shared" si="15"/>
        <v>272166510</v>
      </c>
      <c r="T223">
        <v>257</v>
      </c>
      <c r="U223" s="3">
        <v>11549</v>
      </c>
      <c r="V223" s="3">
        <v>6613170</v>
      </c>
      <c r="W223" s="2">
        <v>68796741.509999976</v>
      </c>
      <c r="X223" s="2">
        <f t="shared" si="12"/>
        <v>14.700441468717074</v>
      </c>
      <c r="Y223" s="3">
        <v>11568</v>
      </c>
      <c r="Z223" s="3">
        <v>11339514</v>
      </c>
      <c r="AA223" s="2">
        <v>124472765.59999993</v>
      </c>
      <c r="AB223" s="2">
        <f t="shared" si="13"/>
        <v>25.206650039345401</v>
      </c>
    </row>
    <row r="224" spans="1:28" x14ac:dyDescent="0.2">
      <c r="A224" s="1">
        <v>2015627</v>
      </c>
      <c r="B224" s="1">
        <v>133881</v>
      </c>
      <c r="C224" s="1" t="s">
        <v>694</v>
      </c>
      <c r="D224" s="1" t="s">
        <v>692</v>
      </c>
      <c r="E224" s="1" t="s">
        <v>693</v>
      </c>
      <c r="F224" s="1" t="s">
        <v>1167</v>
      </c>
      <c r="G224" s="1" t="s">
        <v>16</v>
      </c>
      <c r="H224" s="1" t="s">
        <v>5</v>
      </c>
      <c r="I224" s="1">
        <v>60101030</v>
      </c>
      <c r="J224" s="1" t="s">
        <v>1084</v>
      </c>
      <c r="K224" s="1" t="s">
        <v>7</v>
      </c>
      <c r="L224" s="2">
        <f>VLOOKUP(D224,'[1]OHLC and Turnover'!$G$3:$N$347,8,FALSE)</f>
        <v>1.7</v>
      </c>
      <c r="M224" s="4">
        <f>VLOOKUP(D224,'[1]OHLC and Turnover'!$G$3:$O$347,9,FALSE)</f>
        <v>44925</v>
      </c>
      <c r="N224" s="2">
        <v>2.35</v>
      </c>
      <c r="O224" s="4">
        <v>44560</v>
      </c>
      <c r="P224" s="5"/>
      <c r="Q224" s="6">
        <f t="shared" si="14"/>
        <v>-0.27659574468085113</v>
      </c>
      <c r="R224" s="3">
        <v>34338833</v>
      </c>
      <c r="S224" s="3">
        <f t="shared" si="15"/>
        <v>58376016.100000001</v>
      </c>
      <c r="T224">
        <v>257</v>
      </c>
      <c r="U224" s="3">
        <v>18155</v>
      </c>
      <c r="V224" s="3">
        <v>48042302</v>
      </c>
      <c r="W224" s="2">
        <v>170778376.41000009</v>
      </c>
      <c r="X224" s="2">
        <f t="shared" si="12"/>
        <v>139.90662408358489</v>
      </c>
      <c r="Y224" s="3">
        <v>18155</v>
      </c>
      <c r="Z224" s="3">
        <v>48042302</v>
      </c>
      <c r="AA224" s="2">
        <v>170778376.41000009</v>
      </c>
      <c r="AB224" s="2">
        <f t="shared" si="13"/>
        <v>139.90662408358489</v>
      </c>
    </row>
    <row r="225" spans="1:28" x14ac:dyDescent="0.2">
      <c r="A225" s="1">
        <v>2015525</v>
      </c>
      <c r="B225" s="1">
        <v>201640</v>
      </c>
      <c r="C225" s="1" t="s">
        <v>697</v>
      </c>
      <c r="D225" s="1" t="s">
        <v>695</v>
      </c>
      <c r="E225" s="1" t="s">
        <v>696</v>
      </c>
      <c r="F225" s="1" t="s">
        <v>1167</v>
      </c>
      <c r="G225" s="1" t="s">
        <v>4</v>
      </c>
      <c r="H225" s="1" t="s">
        <v>5</v>
      </c>
      <c r="I225" s="1">
        <v>60101015</v>
      </c>
      <c r="J225" s="1" t="s">
        <v>1099</v>
      </c>
      <c r="K225" s="1" t="s">
        <v>7</v>
      </c>
      <c r="L225" s="2">
        <f>VLOOKUP(D225,'[1]OHLC and Turnover'!$G$3:$N$347,8,FALSE)</f>
        <v>26.3</v>
      </c>
      <c r="M225" s="4">
        <f>VLOOKUP(D225,'[1]OHLC and Turnover'!$G$3:$O$347,9,FALSE)</f>
        <v>44925</v>
      </c>
      <c r="N225" s="2">
        <v>20.2</v>
      </c>
      <c r="O225" s="4">
        <v>44560</v>
      </c>
      <c r="P225" s="5"/>
      <c r="Q225" s="6">
        <f t="shared" si="14"/>
        <v>0.30198019801980208</v>
      </c>
      <c r="R225" s="3">
        <v>236783202</v>
      </c>
      <c r="S225" s="3">
        <f t="shared" si="15"/>
        <v>6227398212.6000004</v>
      </c>
      <c r="T225">
        <v>257</v>
      </c>
      <c r="U225" s="3">
        <v>121900</v>
      </c>
      <c r="V225" s="3">
        <v>101490230</v>
      </c>
      <c r="W225" s="2">
        <v>2481082207.8200016</v>
      </c>
      <c r="X225" s="2">
        <f t="shared" si="12"/>
        <v>42.862090360616037</v>
      </c>
      <c r="Y225" s="3">
        <v>121926</v>
      </c>
      <c r="Z225" s="3">
        <v>106140578</v>
      </c>
      <c r="AA225" s="2">
        <v>2603143154.8100014</v>
      </c>
      <c r="AB225" s="2">
        <f t="shared" si="13"/>
        <v>44.82605907153836</v>
      </c>
    </row>
    <row r="226" spans="1:28" x14ac:dyDescent="0.2">
      <c r="A226" s="1">
        <v>2015544</v>
      </c>
      <c r="B226" s="1">
        <v>41194</v>
      </c>
      <c r="C226" s="1" t="s">
        <v>700</v>
      </c>
      <c r="D226" s="1" t="s">
        <v>698</v>
      </c>
      <c r="E226" s="1" t="s">
        <v>699</v>
      </c>
      <c r="F226" s="1" t="s">
        <v>1167</v>
      </c>
      <c r="G226" s="1" t="s">
        <v>16</v>
      </c>
      <c r="H226" s="1" t="s">
        <v>5</v>
      </c>
      <c r="I226" s="1">
        <v>50206030</v>
      </c>
      <c r="J226" s="1" t="s">
        <v>1074</v>
      </c>
      <c r="K226" s="1" t="s">
        <v>7</v>
      </c>
      <c r="L226" s="2">
        <f>VLOOKUP(D226,'[1]OHLC and Turnover'!$G$3:$N$347,8,FALSE)</f>
        <v>89</v>
      </c>
      <c r="M226" s="4">
        <f>VLOOKUP(D226,'[1]OHLC and Turnover'!$G$3:$O$347,9,FALSE)</f>
        <v>44925</v>
      </c>
      <c r="N226" s="2">
        <v>33.6</v>
      </c>
      <c r="O226" s="4">
        <v>44560</v>
      </c>
      <c r="P226" s="5"/>
      <c r="Q226" s="6">
        <f t="shared" si="14"/>
        <v>1.6488095238095237</v>
      </c>
      <c r="R226" s="3">
        <v>65690244</v>
      </c>
      <c r="S226" s="3">
        <f t="shared" si="15"/>
        <v>5846431716</v>
      </c>
      <c r="T226">
        <v>257</v>
      </c>
      <c r="U226" s="3">
        <v>14746</v>
      </c>
      <c r="V226" s="3">
        <v>3997021</v>
      </c>
      <c r="W226" s="2">
        <v>224442402.69999993</v>
      </c>
      <c r="X226" s="2">
        <f t="shared" si="12"/>
        <v>6.0846493430592226</v>
      </c>
      <c r="Y226" s="3">
        <v>14778</v>
      </c>
      <c r="Z226" s="3">
        <v>9296496</v>
      </c>
      <c r="AA226" s="2">
        <v>424541537.37000024</v>
      </c>
      <c r="AB226" s="2">
        <f t="shared" si="13"/>
        <v>14.152019286151532</v>
      </c>
    </row>
    <row r="227" spans="1:28" x14ac:dyDescent="0.2">
      <c r="A227" s="1">
        <v>2015543</v>
      </c>
      <c r="B227" s="1">
        <v>41194</v>
      </c>
      <c r="C227" s="1" t="s">
        <v>700</v>
      </c>
      <c r="D227" s="1" t="s">
        <v>701</v>
      </c>
      <c r="E227" s="1" t="s">
        <v>702</v>
      </c>
      <c r="F227" s="1" t="s">
        <v>1167</v>
      </c>
      <c r="G227" s="1" t="s">
        <v>16</v>
      </c>
      <c r="H227" s="1" t="s">
        <v>5</v>
      </c>
      <c r="I227" s="1">
        <v>50206030</v>
      </c>
      <c r="J227" s="1" t="s">
        <v>1074</v>
      </c>
      <c r="K227" s="1" t="s">
        <v>7</v>
      </c>
      <c r="L227" s="2">
        <f>VLOOKUP(D227,'[1]OHLC and Turnover'!$G$3:$N$347,8,FALSE)</f>
        <v>84.5</v>
      </c>
      <c r="M227" s="4">
        <f>VLOOKUP(D227,'[1]OHLC and Turnover'!$G$3:$O$347,9,FALSE)</f>
        <v>44925</v>
      </c>
      <c r="N227" s="2">
        <v>32</v>
      </c>
      <c r="O227" s="4">
        <v>44560</v>
      </c>
      <c r="P227" s="5"/>
      <c r="Q227" s="6">
        <f t="shared" si="14"/>
        <v>1.640625</v>
      </c>
      <c r="R227" s="3">
        <v>21078704</v>
      </c>
      <c r="S227" s="3">
        <f t="shared" si="15"/>
        <v>1781150488</v>
      </c>
      <c r="T227">
        <v>257</v>
      </c>
      <c r="U227" s="3">
        <v>8265</v>
      </c>
      <c r="V227" s="3">
        <v>3040167</v>
      </c>
      <c r="W227" s="2">
        <v>161853258.39999998</v>
      </c>
      <c r="X227" s="2">
        <f t="shared" si="12"/>
        <v>14.422931314942321</v>
      </c>
      <c r="Y227" s="3">
        <v>8279</v>
      </c>
      <c r="Z227" s="3">
        <v>4059766</v>
      </c>
      <c r="AA227" s="2">
        <v>215648053.09999996</v>
      </c>
      <c r="AB227" s="2">
        <f t="shared" si="13"/>
        <v>19.260036100891213</v>
      </c>
    </row>
    <row r="228" spans="1:28" x14ac:dyDescent="0.2">
      <c r="A228" s="1">
        <v>2635090</v>
      </c>
      <c r="B228" s="1">
        <v>260163</v>
      </c>
      <c r="C228" s="1" t="s">
        <v>705</v>
      </c>
      <c r="D228" s="1" t="s">
        <v>703</v>
      </c>
      <c r="E228" s="1" t="s">
        <v>704</v>
      </c>
      <c r="F228" s="1" t="s">
        <v>1167</v>
      </c>
      <c r="G228" s="1" t="s">
        <v>4</v>
      </c>
      <c r="H228" s="1" t="s">
        <v>5</v>
      </c>
      <c r="I228" s="1">
        <v>60101030</v>
      </c>
      <c r="J228" s="1" t="s">
        <v>1084</v>
      </c>
      <c r="K228" s="1" t="s">
        <v>7</v>
      </c>
      <c r="L228" s="2">
        <f>VLOOKUP(D228,'[1]OHLC and Turnover'!$G$3:$N$347,8,FALSE)</f>
        <v>29</v>
      </c>
      <c r="M228" s="4">
        <f>VLOOKUP(D228,'[1]OHLC and Turnover'!$G$3:$O$347,9,FALSE)</f>
        <v>44925</v>
      </c>
      <c r="N228" s="2"/>
      <c r="O228" s="4"/>
      <c r="P228" s="5">
        <v>26.34</v>
      </c>
      <c r="Q228" s="6" t="str">
        <f t="shared" si="14"/>
        <v>NA</v>
      </c>
      <c r="R228" s="3">
        <v>39463867</v>
      </c>
      <c r="S228" s="3">
        <f t="shared" si="15"/>
        <v>1144452143</v>
      </c>
      <c r="T228">
        <v>197</v>
      </c>
      <c r="U228" s="3">
        <v>15758</v>
      </c>
      <c r="V228" s="3">
        <v>8791913</v>
      </c>
      <c r="W228" s="2">
        <v>215112696.46999988</v>
      </c>
      <c r="X228" s="2">
        <f t="shared" si="12"/>
        <v>22.278386960912876</v>
      </c>
      <c r="Y228" s="3">
        <v>15773</v>
      </c>
      <c r="Z228" s="3">
        <v>9480968</v>
      </c>
      <c r="AA228" s="2">
        <v>232498100.90999991</v>
      </c>
      <c r="AB228" s="2">
        <f t="shared" si="13"/>
        <v>24.024427205777883</v>
      </c>
    </row>
    <row r="229" spans="1:28" x14ac:dyDescent="0.2">
      <c r="A229" s="1">
        <v>2014133</v>
      </c>
      <c r="B229" s="1">
        <v>234115</v>
      </c>
      <c r="C229" s="1" t="s">
        <v>708</v>
      </c>
      <c r="D229" s="1" t="s">
        <v>706</v>
      </c>
      <c r="E229" s="1" t="s">
        <v>707</v>
      </c>
      <c r="F229" s="1" t="s">
        <v>1167</v>
      </c>
      <c r="G229" s="1" t="s">
        <v>16</v>
      </c>
      <c r="H229" s="1" t="s">
        <v>5</v>
      </c>
      <c r="I229" s="1">
        <v>60101010</v>
      </c>
      <c r="J229" s="1" t="s">
        <v>1086</v>
      </c>
      <c r="K229" s="1" t="s">
        <v>7</v>
      </c>
      <c r="L229" s="2">
        <f>VLOOKUP(D229,'[1]OHLC and Turnover'!$G$3:$N$347,8,FALSE)</f>
        <v>34.200000000000003</v>
      </c>
      <c r="M229" s="4">
        <f>VLOOKUP(D229,'[1]OHLC and Turnover'!$G$3:$O$347,9,FALSE)</f>
        <v>44925</v>
      </c>
      <c r="N229" s="2">
        <v>25.3</v>
      </c>
      <c r="O229" s="4">
        <v>44560</v>
      </c>
      <c r="P229" s="5"/>
      <c r="Q229" s="6">
        <f t="shared" si="14"/>
        <v>0.35177865612648229</v>
      </c>
      <c r="R229" s="3">
        <v>103910350</v>
      </c>
      <c r="S229" s="3">
        <f t="shared" si="15"/>
        <v>3553733970.0000005</v>
      </c>
      <c r="T229">
        <v>257</v>
      </c>
      <c r="U229" s="3">
        <v>157931</v>
      </c>
      <c r="V229" s="3">
        <v>89524633</v>
      </c>
      <c r="W229" s="2">
        <v>3472578919.2999992</v>
      </c>
      <c r="X229" s="2">
        <f t="shared" si="12"/>
        <v>86.155645708055076</v>
      </c>
      <c r="Y229" s="3">
        <v>157944</v>
      </c>
      <c r="Z229" s="3">
        <v>91411619</v>
      </c>
      <c r="AA229" s="2">
        <v>3529481967.7999997</v>
      </c>
      <c r="AB229" s="2">
        <f t="shared" si="13"/>
        <v>87.971620728830189</v>
      </c>
    </row>
    <row r="230" spans="1:28" x14ac:dyDescent="0.2">
      <c r="A230" s="1">
        <v>2010599</v>
      </c>
      <c r="B230" s="1">
        <v>238771</v>
      </c>
      <c r="C230" s="1" t="s">
        <v>712</v>
      </c>
      <c r="D230" s="1" t="s">
        <v>709</v>
      </c>
      <c r="E230" s="1" t="s">
        <v>710</v>
      </c>
      <c r="F230" s="1" t="s">
        <v>1167</v>
      </c>
      <c r="G230" s="1" t="s">
        <v>711</v>
      </c>
      <c r="H230" s="1" t="s">
        <v>5</v>
      </c>
      <c r="I230" s="1">
        <v>50206030</v>
      </c>
      <c r="J230" s="1" t="s">
        <v>1074</v>
      </c>
      <c r="K230" s="1" t="s">
        <v>7</v>
      </c>
      <c r="L230" s="2">
        <f>VLOOKUP(D230,'[1]OHLC and Turnover'!$G$3:$N$347,8,FALSE)</f>
        <v>170.2</v>
      </c>
      <c r="M230" s="4">
        <f>VLOOKUP(D230,'[1]OHLC and Turnover'!$G$3:$O$347,9,FALSE)</f>
        <v>44925</v>
      </c>
      <c r="N230" s="2">
        <v>71</v>
      </c>
      <c r="O230" s="4">
        <v>44560</v>
      </c>
      <c r="P230" s="5"/>
      <c r="Q230" s="6">
        <f t="shared" si="14"/>
        <v>1.3971830985915492</v>
      </c>
      <c r="R230" s="3">
        <v>32890000</v>
      </c>
      <c r="S230" s="3">
        <f t="shared" si="15"/>
        <v>5597878000</v>
      </c>
      <c r="T230">
        <v>257</v>
      </c>
      <c r="U230" s="3">
        <v>73480</v>
      </c>
      <c r="V230" s="3">
        <v>13169549</v>
      </c>
      <c r="W230" s="2">
        <v>1801707700.7000005</v>
      </c>
      <c r="X230" s="2">
        <f t="shared" si="12"/>
        <v>40.04119489206446</v>
      </c>
      <c r="Y230" s="3">
        <v>73495</v>
      </c>
      <c r="Z230" s="3">
        <v>14478197</v>
      </c>
      <c r="AA230" s="2">
        <v>1983511991.4000006</v>
      </c>
      <c r="AB230" s="2">
        <f t="shared" si="13"/>
        <v>44.020057768318637</v>
      </c>
    </row>
    <row r="231" spans="1:28" x14ac:dyDescent="0.2">
      <c r="A231" s="1">
        <v>2015598</v>
      </c>
      <c r="B231" s="1">
        <v>41764</v>
      </c>
      <c r="C231" s="1" t="s">
        <v>715</v>
      </c>
      <c r="D231" s="1" t="s">
        <v>713</v>
      </c>
      <c r="E231" s="1" t="s">
        <v>714</v>
      </c>
      <c r="F231" s="1" t="s">
        <v>1167</v>
      </c>
      <c r="G231" s="1" t="s">
        <v>16</v>
      </c>
      <c r="H231" s="1" t="s">
        <v>5</v>
      </c>
      <c r="I231" s="1">
        <v>35101010</v>
      </c>
      <c r="J231" s="1" t="s">
        <v>1098</v>
      </c>
      <c r="K231" s="1" t="s">
        <v>7</v>
      </c>
      <c r="L231" s="2">
        <f>VLOOKUP(D231,'[1]OHLC and Turnover'!$G$3:$N$347,8,FALSE)</f>
        <v>175.5</v>
      </c>
      <c r="M231" s="4">
        <f>VLOOKUP(D231,'[1]OHLC and Turnover'!$G$3:$O$347,9,FALSE)</f>
        <v>44925</v>
      </c>
      <c r="N231" s="2">
        <v>195.6</v>
      </c>
      <c r="O231" s="4">
        <v>44560</v>
      </c>
      <c r="P231" s="5"/>
      <c r="Q231" s="6">
        <f t="shared" si="14"/>
        <v>-0.10276073619631899</v>
      </c>
      <c r="R231" s="3">
        <v>103623171</v>
      </c>
      <c r="S231" s="3">
        <f t="shared" si="15"/>
        <v>18185866510.5</v>
      </c>
      <c r="T231">
        <v>257</v>
      </c>
      <c r="U231" s="3">
        <v>11815</v>
      </c>
      <c r="V231" s="3">
        <v>1266024</v>
      </c>
      <c r="W231" s="2">
        <v>229103702.80000001</v>
      </c>
      <c r="X231" s="2">
        <f t="shared" si="12"/>
        <v>1.2217576317945338</v>
      </c>
      <c r="Y231" s="3">
        <v>11875</v>
      </c>
      <c r="Z231" s="3">
        <v>5557494</v>
      </c>
      <c r="AA231" s="2">
        <v>1021467529.5</v>
      </c>
      <c r="AB231" s="2">
        <f t="shared" si="13"/>
        <v>5.3631769288357329</v>
      </c>
    </row>
    <row r="232" spans="1:28" x14ac:dyDescent="0.2">
      <c r="A232" s="1">
        <v>2015540</v>
      </c>
      <c r="B232" s="1">
        <v>5506</v>
      </c>
      <c r="C232" s="1" t="s">
        <v>718</v>
      </c>
      <c r="D232" s="1" t="s">
        <v>716</v>
      </c>
      <c r="E232" s="1" t="s">
        <v>717</v>
      </c>
      <c r="F232" s="1" t="s">
        <v>1167</v>
      </c>
      <c r="G232" s="1" t="s">
        <v>16</v>
      </c>
      <c r="H232" s="1" t="s">
        <v>59</v>
      </c>
      <c r="I232" s="1">
        <v>45102020</v>
      </c>
      <c r="J232" s="1" t="s">
        <v>1091</v>
      </c>
      <c r="K232" s="1" t="s">
        <v>7</v>
      </c>
      <c r="L232" s="2">
        <f>VLOOKUP(D232,'[1]OHLC and Turnover'!$G$3:$N$347,8,FALSE)</f>
        <v>70.94</v>
      </c>
      <c r="M232" s="4">
        <f>VLOOKUP(D232,'[1]OHLC and Turnover'!$G$3:$O$347,9,FALSE)</f>
        <v>44925</v>
      </c>
      <c r="N232" s="2">
        <v>88.36</v>
      </c>
      <c r="O232" s="4">
        <v>44560</v>
      </c>
      <c r="P232" s="5"/>
      <c r="Q232" s="6">
        <f t="shared" si="14"/>
        <v>-0.19714803078315982</v>
      </c>
      <c r="R232" s="3">
        <v>1001430970</v>
      </c>
      <c r="S232" s="3">
        <f t="shared" si="15"/>
        <v>71041513011.800003</v>
      </c>
      <c r="T232">
        <v>257</v>
      </c>
      <c r="U232" s="3">
        <v>513420</v>
      </c>
      <c r="V232" s="3">
        <v>352182544</v>
      </c>
      <c r="W232" s="2">
        <v>27262379578.639984</v>
      </c>
      <c r="X232" s="2">
        <f t="shared" si="12"/>
        <v>35.167930146997548</v>
      </c>
      <c r="Y232" s="3">
        <v>513599</v>
      </c>
      <c r="Z232" s="3">
        <v>375420460</v>
      </c>
      <c r="AA232" s="2">
        <v>29046537817.599979</v>
      </c>
      <c r="AB232" s="2">
        <f t="shared" si="13"/>
        <v>37.488401222502638</v>
      </c>
    </row>
    <row r="233" spans="1:28" x14ac:dyDescent="0.2">
      <c r="A233" s="1">
        <v>2015588</v>
      </c>
      <c r="B233" s="1">
        <v>107222</v>
      </c>
      <c r="C233" s="1" t="s">
        <v>721</v>
      </c>
      <c r="D233" s="1" t="s">
        <v>719</v>
      </c>
      <c r="E233" s="1" t="s">
        <v>720</v>
      </c>
      <c r="F233" s="1" t="s">
        <v>1167</v>
      </c>
      <c r="G233" s="1" t="s">
        <v>16</v>
      </c>
      <c r="H233" s="1" t="s">
        <v>5</v>
      </c>
      <c r="I233" s="1">
        <v>10101020</v>
      </c>
      <c r="J233" s="1" t="s">
        <v>1142</v>
      </c>
      <c r="K233" s="1" t="s">
        <v>7</v>
      </c>
      <c r="L233" s="2">
        <f>VLOOKUP(D233,'[1]OHLC and Turnover'!$G$3:$N$347,8,FALSE)</f>
        <v>7.95</v>
      </c>
      <c r="M233" s="4">
        <f>VLOOKUP(D233,'[1]OHLC and Turnover'!$G$3:$O$347,9,FALSE)</f>
        <v>44925</v>
      </c>
      <c r="N233" s="2">
        <v>26.85</v>
      </c>
      <c r="O233" s="4">
        <v>44560</v>
      </c>
      <c r="P233" s="5"/>
      <c r="Q233" s="6">
        <f t="shared" si="14"/>
        <v>-0.7039106145251397</v>
      </c>
      <c r="R233" s="3">
        <v>91099729</v>
      </c>
      <c r="S233" s="3">
        <f t="shared" si="15"/>
        <v>724242845.55000007</v>
      </c>
      <c r="T233">
        <v>257</v>
      </c>
      <c r="U233" s="3">
        <v>13663</v>
      </c>
      <c r="V233" s="3">
        <v>9038544</v>
      </c>
      <c r="W233" s="2">
        <v>169894504.37999994</v>
      </c>
      <c r="X233" s="2">
        <f t="shared" si="12"/>
        <v>9.9215926317409782</v>
      </c>
      <c r="Y233" s="3">
        <v>13688</v>
      </c>
      <c r="Z233" s="3">
        <v>21844380</v>
      </c>
      <c r="AA233" s="2">
        <v>510273712.59000009</v>
      </c>
      <c r="AB233" s="2">
        <f t="shared" si="13"/>
        <v>23.978534557440888</v>
      </c>
    </row>
    <row r="234" spans="1:28" x14ac:dyDescent="0.2">
      <c r="A234" s="1">
        <v>2171403</v>
      </c>
      <c r="B234" s="1">
        <v>245093</v>
      </c>
      <c r="C234" s="1" t="s">
        <v>724</v>
      </c>
      <c r="D234" s="1" t="s">
        <v>722</v>
      </c>
      <c r="E234" s="1" t="s">
        <v>723</v>
      </c>
      <c r="F234" s="1" t="s">
        <v>1168</v>
      </c>
      <c r="G234" s="1" t="s">
        <v>16</v>
      </c>
      <c r="H234" s="1" t="s">
        <v>17</v>
      </c>
      <c r="I234" s="1">
        <v>99999999</v>
      </c>
      <c r="K234" s="1" t="s">
        <v>7</v>
      </c>
      <c r="L234" s="2">
        <f>VLOOKUP(D234,'[1]OHLC and Turnover'!$G$3:$N$347,8,FALSE)</f>
        <v>20.149999999999999</v>
      </c>
      <c r="M234" s="4">
        <f>VLOOKUP(D234,'[1]OHLC and Turnover'!$G$3:$O$347,9,FALSE)</f>
        <v>44925</v>
      </c>
      <c r="N234" s="2">
        <v>27.75</v>
      </c>
      <c r="O234" s="4">
        <v>44560</v>
      </c>
      <c r="P234" s="5"/>
      <c r="Q234" s="6">
        <f t="shared" si="14"/>
        <v>-0.27387387387387391</v>
      </c>
      <c r="R234" s="3">
        <v>136214346</v>
      </c>
      <c r="S234" s="3">
        <f t="shared" si="15"/>
        <v>2744719071.8999996</v>
      </c>
      <c r="T234">
        <v>257</v>
      </c>
      <c r="U234" s="3">
        <v>83767</v>
      </c>
      <c r="V234" s="3">
        <v>64971535</v>
      </c>
      <c r="W234" s="2">
        <v>1512504995.3900006</v>
      </c>
      <c r="X234" s="2">
        <f t="shared" si="12"/>
        <v>47.698011925997868</v>
      </c>
      <c r="Y234" s="3">
        <v>83849</v>
      </c>
      <c r="Z234" s="3">
        <v>74758735</v>
      </c>
      <c r="AA234" s="2">
        <v>1756780966.5900002</v>
      </c>
      <c r="AB234" s="2">
        <f t="shared" si="13"/>
        <v>54.883158195393008</v>
      </c>
    </row>
    <row r="235" spans="1:28" x14ac:dyDescent="0.2">
      <c r="A235" s="1">
        <v>2015614</v>
      </c>
      <c r="B235" s="1">
        <v>169920</v>
      </c>
      <c r="C235" s="1" t="s">
        <v>727</v>
      </c>
      <c r="D235" s="1" t="s">
        <v>725</v>
      </c>
      <c r="E235" s="1" t="s">
        <v>726</v>
      </c>
      <c r="F235" s="1" t="s">
        <v>1167</v>
      </c>
      <c r="G235" s="1" t="s">
        <v>16</v>
      </c>
      <c r="H235" s="1" t="s">
        <v>5</v>
      </c>
      <c r="I235" s="1">
        <v>60101010</v>
      </c>
      <c r="J235" s="1" t="s">
        <v>1086</v>
      </c>
      <c r="K235" s="1" t="s">
        <v>7</v>
      </c>
      <c r="L235" s="2">
        <f>VLOOKUP(D235,'[1]OHLC and Turnover'!$G$3:$N$347,8,FALSE)</f>
        <v>28.06</v>
      </c>
      <c r="M235" s="4">
        <f>VLOOKUP(D235,'[1]OHLC and Turnover'!$G$3:$O$347,9,FALSE)</f>
        <v>44925</v>
      </c>
      <c r="N235" s="2">
        <v>21.6</v>
      </c>
      <c r="O235" s="4">
        <v>44560</v>
      </c>
      <c r="P235" s="5"/>
      <c r="Q235" s="6">
        <f t="shared" si="14"/>
        <v>0.29907407407407394</v>
      </c>
      <c r="R235" s="3">
        <v>113689372</v>
      </c>
      <c r="S235" s="3">
        <f t="shared" si="15"/>
        <v>3190123778.3199997</v>
      </c>
      <c r="T235">
        <v>257</v>
      </c>
      <c r="U235" s="3">
        <v>183134</v>
      </c>
      <c r="V235" s="3">
        <v>168472437</v>
      </c>
      <c r="W235" s="2">
        <v>4990338027.9700022</v>
      </c>
      <c r="X235" s="2">
        <f t="shared" si="12"/>
        <v>148.18661941417005</v>
      </c>
      <c r="Y235" s="3">
        <v>183214</v>
      </c>
      <c r="Z235" s="3">
        <v>181675890</v>
      </c>
      <c r="AA235" s="2">
        <v>5381838713.4400024</v>
      </c>
      <c r="AB235" s="2">
        <f t="shared" si="13"/>
        <v>159.80024060648344</v>
      </c>
    </row>
    <row r="236" spans="1:28" x14ac:dyDescent="0.2">
      <c r="A236" s="1">
        <v>2015616</v>
      </c>
      <c r="B236" s="1">
        <v>167798</v>
      </c>
      <c r="C236" s="1" t="s">
        <v>730</v>
      </c>
      <c r="D236" s="1" t="s">
        <v>728</v>
      </c>
      <c r="E236" s="1" t="s">
        <v>729</v>
      </c>
      <c r="F236" s="1" t="s">
        <v>1167</v>
      </c>
      <c r="G236" s="1" t="s">
        <v>16</v>
      </c>
      <c r="H236" s="1" t="s">
        <v>5</v>
      </c>
      <c r="I236" s="1">
        <v>30101010</v>
      </c>
      <c r="J236" s="1" t="s">
        <v>1076</v>
      </c>
      <c r="K236" s="1" t="s">
        <v>7</v>
      </c>
      <c r="L236" s="2">
        <f>VLOOKUP(D236,'[1]OHLC and Turnover'!$G$3:$N$347,8,FALSE)</f>
        <v>47.85</v>
      </c>
      <c r="M236" s="4">
        <f>VLOOKUP(D236,'[1]OHLC and Turnover'!$G$3:$O$347,9,FALSE)</f>
        <v>44925</v>
      </c>
      <c r="N236" s="2">
        <v>59.5</v>
      </c>
      <c r="O236" s="4">
        <v>44560</v>
      </c>
      <c r="P236" s="5"/>
      <c r="Q236" s="6">
        <f t="shared" si="14"/>
        <v>-0.19579831932773106</v>
      </c>
      <c r="R236" s="3">
        <v>69851730</v>
      </c>
      <c r="S236" s="3">
        <f t="shared" si="15"/>
        <v>3342405280.5</v>
      </c>
      <c r="T236">
        <v>257</v>
      </c>
      <c r="U236" s="3">
        <v>35527</v>
      </c>
      <c r="V236" s="3">
        <v>9269957</v>
      </c>
      <c r="W236" s="2">
        <v>508390826.95000011</v>
      </c>
      <c r="X236" s="2">
        <f t="shared" si="12"/>
        <v>13.270905387740575</v>
      </c>
      <c r="Y236" s="3">
        <v>35567</v>
      </c>
      <c r="Z236" s="3">
        <v>11759265</v>
      </c>
      <c r="AA236" s="2">
        <v>630473775.24999988</v>
      </c>
      <c r="AB236" s="2">
        <f t="shared" si="13"/>
        <v>16.834608104910213</v>
      </c>
    </row>
    <row r="237" spans="1:28" x14ac:dyDescent="0.2">
      <c r="A237" s="1">
        <v>2033386</v>
      </c>
      <c r="B237" s="1">
        <v>251237</v>
      </c>
      <c r="C237" s="1" t="s">
        <v>733</v>
      </c>
      <c r="D237" s="1" t="s">
        <v>731</v>
      </c>
      <c r="E237" s="1" t="s">
        <v>732</v>
      </c>
      <c r="F237" s="1" t="s">
        <v>1168</v>
      </c>
      <c r="G237" s="1" t="s">
        <v>16</v>
      </c>
      <c r="H237" s="1" t="s">
        <v>17</v>
      </c>
      <c r="I237" s="1">
        <v>20101025</v>
      </c>
      <c r="J237" s="1" t="s">
        <v>1110</v>
      </c>
      <c r="K237" s="1" t="s">
        <v>7</v>
      </c>
      <c r="L237" s="2">
        <f>VLOOKUP(D237,'[1]OHLC and Turnover'!$G$3:$N$347,8,FALSE)</f>
        <v>1.526</v>
      </c>
      <c r="M237" s="4">
        <f>VLOOKUP(D237,'[1]OHLC and Turnover'!$G$3:$O$347,9,FALSE)</f>
        <v>44925</v>
      </c>
      <c r="N237" s="2">
        <v>3.8</v>
      </c>
      <c r="O237" s="4">
        <v>44560</v>
      </c>
      <c r="P237" s="5"/>
      <c r="Q237" s="6">
        <f t="shared" si="14"/>
        <v>-0.59842105263157896</v>
      </c>
      <c r="R237" s="3">
        <v>198862687</v>
      </c>
      <c r="S237" s="3">
        <f t="shared" si="15"/>
        <v>303464460.36199999</v>
      </c>
      <c r="T237">
        <v>257</v>
      </c>
      <c r="U237" s="3">
        <v>10010</v>
      </c>
      <c r="V237" s="3">
        <v>46847310</v>
      </c>
      <c r="W237" s="2">
        <v>121648818.29000001</v>
      </c>
      <c r="X237" s="2">
        <f t="shared" si="12"/>
        <v>23.557616919859882</v>
      </c>
      <c r="Y237" s="3">
        <v>10021</v>
      </c>
      <c r="Z237" s="3">
        <v>60599754</v>
      </c>
      <c r="AA237" s="2">
        <v>153525160.07000005</v>
      </c>
      <c r="AB237" s="2">
        <f t="shared" si="13"/>
        <v>30.473164631432343</v>
      </c>
    </row>
    <row r="238" spans="1:28" x14ac:dyDescent="0.2">
      <c r="A238" s="1">
        <v>2015615</v>
      </c>
      <c r="B238" s="1">
        <v>147100</v>
      </c>
      <c r="C238" s="1" t="s">
        <v>736</v>
      </c>
      <c r="D238" s="1" t="s">
        <v>734</v>
      </c>
      <c r="E238" s="1" t="s">
        <v>735</v>
      </c>
      <c r="F238" s="1" t="s">
        <v>1167</v>
      </c>
      <c r="G238" s="1" t="s">
        <v>16</v>
      </c>
      <c r="H238" s="1" t="s">
        <v>5</v>
      </c>
      <c r="I238" s="1">
        <v>20103010</v>
      </c>
      <c r="J238" s="1" t="s">
        <v>1092</v>
      </c>
      <c r="K238" s="1" t="s">
        <v>7</v>
      </c>
      <c r="L238" s="2">
        <f>VLOOKUP(D238,'[1]OHLC and Turnover'!$G$3:$N$347,8,FALSE)</f>
        <v>2.0499999999999998</v>
      </c>
      <c r="M238" s="4">
        <f>VLOOKUP(D238,'[1]OHLC and Turnover'!$G$3:$O$347,9,FALSE)</f>
        <v>44925</v>
      </c>
      <c r="N238" s="2">
        <v>13.91</v>
      </c>
      <c r="O238" s="4">
        <v>44560</v>
      </c>
      <c r="P238" s="5"/>
      <c r="Q238" s="6">
        <f t="shared" si="14"/>
        <v>-0.8526240115025161</v>
      </c>
      <c r="R238" s="3">
        <v>37326390</v>
      </c>
      <c r="S238" s="3">
        <f t="shared" si="15"/>
        <v>76519099.5</v>
      </c>
      <c r="T238">
        <v>257</v>
      </c>
      <c r="U238" s="3">
        <v>21870</v>
      </c>
      <c r="V238" s="3">
        <v>38989514</v>
      </c>
      <c r="W238" s="2">
        <v>180095314.67000014</v>
      </c>
      <c r="X238" s="2">
        <f t="shared" si="12"/>
        <v>104.45562509527441</v>
      </c>
      <c r="Y238" s="3">
        <v>21870</v>
      </c>
      <c r="Z238" s="3">
        <v>38989514</v>
      </c>
      <c r="AA238" s="2">
        <v>180095314.67000014</v>
      </c>
      <c r="AB238" s="2">
        <f t="shared" si="13"/>
        <v>104.45562509527441</v>
      </c>
    </row>
    <row r="239" spans="1:28" x14ac:dyDescent="0.2">
      <c r="A239" s="1">
        <v>2015519</v>
      </c>
      <c r="B239" s="1">
        <v>193661</v>
      </c>
      <c r="C239" s="1" t="s">
        <v>739</v>
      </c>
      <c r="D239" s="1" t="s">
        <v>737</v>
      </c>
      <c r="E239" s="1" t="s">
        <v>738</v>
      </c>
      <c r="F239" s="1" t="s">
        <v>1167</v>
      </c>
      <c r="G239" s="1" t="s">
        <v>32</v>
      </c>
      <c r="H239" s="1" t="s">
        <v>223</v>
      </c>
      <c r="I239" s="1">
        <v>60101030</v>
      </c>
      <c r="J239" s="1" t="s">
        <v>1084</v>
      </c>
      <c r="K239" s="1" t="s">
        <v>7</v>
      </c>
      <c r="L239" s="2">
        <f>VLOOKUP(D239,'[1]OHLC and Turnover'!$G$3:$N$347,8,FALSE)</f>
        <v>4.0199999999999996</v>
      </c>
      <c r="M239" s="4">
        <f>VLOOKUP(D239,'[1]OHLC and Turnover'!$G$3:$O$347,9,FALSE)</f>
        <v>44925</v>
      </c>
      <c r="N239" s="2">
        <v>4.6500000000000004</v>
      </c>
      <c r="O239" s="4">
        <v>44560</v>
      </c>
      <c r="P239" s="5"/>
      <c r="Q239" s="6">
        <f t="shared" si="14"/>
        <v>-0.13548387096774209</v>
      </c>
      <c r="R239" s="3">
        <v>59133786</v>
      </c>
      <c r="S239" s="3">
        <f t="shared" si="15"/>
        <v>237717819.71999997</v>
      </c>
      <c r="T239">
        <v>257</v>
      </c>
      <c r="U239" s="3">
        <v>7246</v>
      </c>
      <c r="V239" s="3">
        <v>12645058</v>
      </c>
      <c r="W239" s="2">
        <v>76955704.770000011</v>
      </c>
      <c r="X239" s="2">
        <f t="shared" si="12"/>
        <v>21.383812631242655</v>
      </c>
      <c r="Y239" s="3">
        <v>7246</v>
      </c>
      <c r="Z239" s="3">
        <v>12645058</v>
      </c>
      <c r="AA239" s="2">
        <v>76955704.770000011</v>
      </c>
      <c r="AB239" s="2">
        <f t="shared" si="13"/>
        <v>21.383812631242655</v>
      </c>
    </row>
    <row r="240" spans="1:28" x14ac:dyDescent="0.2">
      <c r="A240" s="1">
        <v>2580754</v>
      </c>
      <c r="B240" s="1">
        <v>142917</v>
      </c>
      <c r="C240" s="1" t="s">
        <v>742</v>
      </c>
      <c r="D240" s="1" t="s">
        <v>740</v>
      </c>
      <c r="E240" s="1" t="s">
        <v>741</v>
      </c>
      <c r="F240" s="1" t="s">
        <v>1167</v>
      </c>
      <c r="G240" s="1" t="s">
        <v>16</v>
      </c>
      <c r="H240" s="1" t="s">
        <v>5</v>
      </c>
      <c r="I240" s="1">
        <v>60101010</v>
      </c>
      <c r="J240" s="1" t="s">
        <v>1086</v>
      </c>
      <c r="K240" s="1" t="s">
        <v>7</v>
      </c>
      <c r="L240" s="2">
        <f>VLOOKUP(D240,'[1]OHLC and Turnover'!$G$3:$N$347,8,FALSE)</f>
        <v>0.75700000000000001</v>
      </c>
      <c r="M240" s="4">
        <f>VLOOKUP(D240,'[1]OHLC and Turnover'!$G$3:$O$347,9,FALSE)</f>
        <v>44925</v>
      </c>
      <c r="N240" s="2">
        <v>0.875</v>
      </c>
      <c r="O240" s="4">
        <v>44560</v>
      </c>
      <c r="P240" s="5"/>
      <c r="Q240" s="6">
        <f t="shared" si="14"/>
        <v>-0.13485714285714284</v>
      </c>
      <c r="R240" s="3">
        <v>1423568543</v>
      </c>
      <c r="S240" s="3">
        <f t="shared" si="15"/>
        <v>1077641387.0510001</v>
      </c>
      <c r="T240">
        <v>218</v>
      </c>
      <c r="U240" s="3">
        <v>45943</v>
      </c>
      <c r="V240" s="3">
        <v>746494628</v>
      </c>
      <c r="W240" s="2">
        <v>688083998.3300004</v>
      </c>
      <c r="X240" s="2">
        <f t="shared" si="12"/>
        <v>52.438263803360819</v>
      </c>
      <c r="Y240" s="3">
        <v>45945</v>
      </c>
      <c r="Z240" s="3">
        <v>746994628</v>
      </c>
      <c r="AA240" s="2">
        <v>688470998.3300004</v>
      </c>
      <c r="AB240" s="2">
        <f t="shared" si="13"/>
        <v>52.473386804810843</v>
      </c>
    </row>
    <row r="241" spans="1:28" x14ac:dyDescent="0.2">
      <c r="A241" s="1">
        <v>2015669</v>
      </c>
      <c r="B241" s="1">
        <v>248795</v>
      </c>
      <c r="C241" s="1" t="s">
        <v>745</v>
      </c>
      <c r="D241" s="1" t="s">
        <v>743</v>
      </c>
      <c r="E241" s="1" t="s">
        <v>744</v>
      </c>
      <c r="F241" s="1" t="s">
        <v>1167</v>
      </c>
      <c r="G241" s="1" t="s">
        <v>16</v>
      </c>
      <c r="H241" s="1" t="s">
        <v>28</v>
      </c>
      <c r="I241" s="1">
        <v>10101015</v>
      </c>
      <c r="J241" s="1" t="s">
        <v>1113</v>
      </c>
      <c r="K241" s="1" t="s">
        <v>7</v>
      </c>
      <c r="L241" s="2">
        <f>VLOOKUP(D241,'[1]OHLC and Turnover'!$G$3:$N$347,8,FALSE)</f>
        <v>12.8</v>
      </c>
      <c r="M241" s="4">
        <f>VLOOKUP(D241,'[1]OHLC and Turnover'!$G$3:$O$347,9,FALSE)</f>
        <v>44925</v>
      </c>
      <c r="N241" s="2">
        <v>41</v>
      </c>
      <c r="O241" s="4">
        <v>44560</v>
      </c>
      <c r="P241" s="5"/>
      <c r="Q241" s="6">
        <f t="shared" si="14"/>
        <v>-0.68780487804878043</v>
      </c>
      <c r="R241" s="3">
        <v>104429671</v>
      </c>
      <c r="S241" s="3">
        <f t="shared" si="15"/>
        <v>1336699788.8000002</v>
      </c>
      <c r="T241">
        <v>257</v>
      </c>
      <c r="U241" s="3">
        <v>210186</v>
      </c>
      <c r="V241" s="3">
        <v>155430724</v>
      </c>
      <c r="W241" s="2">
        <v>3113164911.2099981</v>
      </c>
      <c r="X241" s="2">
        <f t="shared" si="12"/>
        <v>148.83770341476992</v>
      </c>
      <c r="Y241" s="3">
        <v>210230</v>
      </c>
      <c r="Z241" s="3">
        <v>167588880</v>
      </c>
      <c r="AA241" s="2">
        <v>3366979323.9499979</v>
      </c>
      <c r="AB241" s="2">
        <f t="shared" si="13"/>
        <v>160.48013787192724</v>
      </c>
    </row>
    <row r="242" spans="1:28" x14ac:dyDescent="0.2">
      <c r="A242" s="1">
        <v>2015576</v>
      </c>
      <c r="B242" s="1">
        <v>53445</v>
      </c>
      <c r="C242" s="1" t="s">
        <v>748</v>
      </c>
      <c r="D242" s="1" t="s">
        <v>746</v>
      </c>
      <c r="E242" s="1" t="s">
        <v>747</v>
      </c>
      <c r="F242" s="1" t="s">
        <v>1167</v>
      </c>
      <c r="G242" s="1" t="s">
        <v>16</v>
      </c>
      <c r="H242" s="1" t="s">
        <v>59</v>
      </c>
      <c r="I242" s="1">
        <v>60101030</v>
      </c>
      <c r="J242" s="1" t="s">
        <v>1084</v>
      </c>
      <c r="K242" s="1" t="s">
        <v>7</v>
      </c>
      <c r="L242" s="2">
        <f>VLOOKUP(D242,'[1]OHLC and Turnover'!$G$3:$N$347,8,FALSE)</f>
        <v>7.01</v>
      </c>
      <c r="M242" s="4">
        <f>VLOOKUP(D242,'[1]OHLC and Turnover'!$G$3:$O$347,9,FALSE)</f>
        <v>44925</v>
      </c>
      <c r="N242" s="2">
        <v>3.67</v>
      </c>
      <c r="O242" s="4">
        <v>44560</v>
      </c>
      <c r="P242" s="5"/>
      <c r="Q242" s="6">
        <f t="shared" si="14"/>
        <v>0.91008174386920981</v>
      </c>
      <c r="R242" s="3">
        <v>909549714</v>
      </c>
      <c r="S242" s="3">
        <f t="shared" si="15"/>
        <v>6375943495.1399994</v>
      </c>
      <c r="T242">
        <v>257</v>
      </c>
      <c r="U242" s="3">
        <v>651585</v>
      </c>
      <c r="V242" s="3">
        <v>3803024142</v>
      </c>
      <c r="W242" s="2">
        <v>21877772829.340004</v>
      </c>
      <c r="X242" s="2">
        <f t="shared" si="12"/>
        <v>418.12163573502045</v>
      </c>
      <c r="Y242" s="3">
        <v>651623</v>
      </c>
      <c r="Z242" s="3">
        <v>3837639773</v>
      </c>
      <c r="AA242" s="2">
        <v>22049533663.040005</v>
      </c>
      <c r="AB242" s="2">
        <f t="shared" si="13"/>
        <v>421.92743441399176</v>
      </c>
    </row>
    <row r="243" spans="1:28" x14ac:dyDescent="0.2">
      <c r="A243" s="1">
        <v>2014123</v>
      </c>
      <c r="B243" s="1">
        <v>149971</v>
      </c>
      <c r="C243" s="1" t="s">
        <v>751</v>
      </c>
      <c r="D243" s="1" t="s">
        <v>749</v>
      </c>
      <c r="E243" s="1" t="s">
        <v>750</v>
      </c>
      <c r="F243" s="1" t="s">
        <v>1166</v>
      </c>
      <c r="G243" s="1" t="s">
        <v>16</v>
      </c>
      <c r="H243" s="1" t="s">
        <v>11</v>
      </c>
      <c r="I243" s="1">
        <v>50206030</v>
      </c>
      <c r="J243" s="1" t="s">
        <v>1074</v>
      </c>
      <c r="K243" s="1" t="s">
        <v>7</v>
      </c>
      <c r="L243" s="2">
        <f>VLOOKUP(D243,'[1]OHLC and Turnover'!$G$3:$N$347,8,FALSE)</f>
        <v>45.45</v>
      </c>
      <c r="M243" s="4">
        <f>VLOOKUP(D243,'[1]OHLC and Turnover'!$G$3:$O$347,9,FALSE)</f>
        <v>44925</v>
      </c>
      <c r="N243" s="2">
        <v>55</v>
      </c>
      <c r="O243" s="4">
        <v>44560</v>
      </c>
      <c r="P243" s="5"/>
      <c r="Q243" s="6">
        <f t="shared" si="14"/>
        <v>-0.17363636363636359</v>
      </c>
      <c r="R243" s="3">
        <v>12574766</v>
      </c>
      <c r="S243" s="3">
        <f t="shared" si="15"/>
        <v>571523114.70000005</v>
      </c>
      <c r="T243">
        <v>257</v>
      </c>
      <c r="U243" s="3">
        <v>6554</v>
      </c>
      <c r="V243" s="3">
        <v>2099752</v>
      </c>
      <c r="W243" s="2">
        <v>111197532.19999996</v>
      </c>
      <c r="X243" s="2">
        <f t="shared" si="12"/>
        <v>16.698139750672102</v>
      </c>
      <c r="Y243" s="3">
        <v>6558</v>
      </c>
      <c r="Z243" s="3">
        <v>2550852</v>
      </c>
      <c r="AA243" s="2">
        <v>135997747.19999999</v>
      </c>
      <c r="AB243" s="2">
        <f t="shared" si="13"/>
        <v>20.285482847155965</v>
      </c>
    </row>
    <row r="244" spans="1:28" x14ac:dyDescent="0.2">
      <c r="A244" s="1">
        <v>2015592</v>
      </c>
      <c r="B244" s="1">
        <v>93714</v>
      </c>
      <c r="C244" s="1" t="s">
        <v>754</v>
      </c>
      <c r="D244" s="1" t="s">
        <v>752</v>
      </c>
      <c r="E244" s="1" t="s">
        <v>753</v>
      </c>
      <c r="F244" s="1" t="s">
        <v>1167</v>
      </c>
      <c r="G244" s="1" t="s">
        <v>16</v>
      </c>
      <c r="H244" s="1" t="s">
        <v>28</v>
      </c>
      <c r="I244" s="1">
        <v>20103015</v>
      </c>
      <c r="J244" s="1" t="s">
        <v>1135</v>
      </c>
      <c r="K244" s="1" t="s">
        <v>7</v>
      </c>
      <c r="L244" s="2">
        <f>VLOOKUP(D244,'[1]OHLC and Turnover'!$G$3:$N$347,8,FALSE)</f>
        <v>106.8</v>
      </c>
      <c r="M244" s="4">
        <f>VLOOKUP(D244,'[1]OHLC and Turnover'!$G$3:$O$347,9,FALSE)</f>
        <v>44925</v>
      </c>
      <c r="N244" s="2">
        <v>102.7</v>
      </c>
      <c r="O244" s="4">
        <v>44560</v>
      </c>
      <c r="P244" s="5"/>
      <c r="Q244" s="6">
        <f t="shared" si="14"/>
        <v>3.9922103213242396E-2</v>
      </c>
      <c r="R244" s="3">
        <v>27120820</v>
      </c>
      <c r="S244" s="3">
        <f t="shared" si="15"/>
        <v>2896503576</v>
      </c>
      <c r="T244">
        <v>257</v>
      </c>
      <c r="U244" s="3">
        <v>71822</v>
      </c>
      <c r="V244" s="3">
        <v>12122173</v>
      </c>
      <c r="W244" s="2">
        <v>1212578853.7500002</v>
      </c>
      <c r="X244" s="2">
        <f t="shared" si="12"/>
        <v>44.696926567854511</v>
      </c>
      <c r="Y244" s="3">
        <v>71870</v>
      </c>
      <c r="Z244" s="3">
        <v>14158432</v>
      </c>
      <c r="AA244" s="2">
        <v>1413226299.4599998</v>
      </c>
      <c r="AB244" s="2">
        <f t="shared" si="13"/>
        <v>52.20502919896964</v>
      </c>
    </row>
    <row r="245" spans="1:28" x14ac:dyDescent="0.2">
      <c r="A245" s="1">
        <v>2015478</v>
      </c>
      <c r="B245" s="1">
        <v>214884</v>
      </c>
      <c r="C245" s="1" t="s">
        <v>757</v>
      </c>
      <c r="D245" s="1" t="s">
        <v>755</v>
      </c>
      <c r="E245" s="1" t="s">
        <v>756</v>
      </c>
      <c r="F245" s="1" t="s">
        <v>1166</v>
      </c>
      <c r="G245" s="1" t="s">
        <v>16</v>
      </c>
      <c r="H245" s="1" t="s">
        <v>11</v>
      </c>
      <c r="I245" s="1">
        <v>35101010</v>
      </c>
      <c r="J245" s="1" t="s">
        <v>1098</v>
      </c>
      <c r="K245" s="1" t="s">
        <v>7</v>
      </c>
      <c r="L245" s="2">
        <f>VLOOKUP(D245,'[1]OHLC and Turnover'!$G$3:$N$347,8,FALSE)</f>
        <v>96.2</v>
      </c>
      <c r="M245" s="4">
        <f>VLOOKUP(D245,'[1]OHLC and Turnover'!$G$3:$O$347,9,FALSE)</f>
        <v>44925</v>
      </c>
      <c r="N245" s="2">
        <v>104</v>
      </c>
      <c r="O245" s="4">
        <v>44560</v>
      </c>
      <c r="P245" s="5"/>
      <c r="Q245" s="6">
        <f t="shared" si="14"/>
        <v>-7.4999999999999969E-2</v>
      </c>
      <c r="R245" s="3">
        <v>4868553</v>
      </c>
      <c r="S245" s="3">
        <f t="shared" si="15"/>
        <v>468354798.60000002</v>
      </c>
      <c r="T245">
        <v>257</v>
      </c>
      <c r="U245" s="3">
        <v>4027</v>
      </c>
      <c r="V245" s="3">
        <v>1294174</v>
      </c>
      <c r="W245" s="2">
        <v>131391615.40000002</v>
      </c>
      <c r="X245" s="2">
        <f t="shared" si="12"/>
        <v>26.582313060985474</v>
      </c>
      <c r="Y245" s="3">
        <v>4027</v>
      </c>
      <c r="Z245" s="3">
        <v>1294174</v>
      </c>
      <c r="AA245" s="2">
        <v>131391615.40000002</v>
      </c>
      <c r="AB245" s="2">
        <f t="shared" si="13"/>
        <v>26.582313060985474</v>
      </c>
    </row>
    <row r="246" spans="1:28" x14ac:dyDescent="0.2">
      <c r="A246" s="1">
        <v>2014139</v>
      </c>
      <c r="B246" s="1">
        <v>152145</v>
      </c>
      <c r="C246" s="1" t="s">
        <v>760</v>
      </c>
      <c r="D246" s="1" t="s">
        <v>758</v>
      </c>
      <c r="E246" s="1" t="s">
        <v>759</v>
      </c>
      <c r="F246" s="1" t="s">
        <v>1167</v>
      </c>
      <c r="G246" s="1" t="s">
        <v>16</v>
      </c>
      <c r="H246" s="1" t="s">
        <v>223</v>
      </c>
      <c r="I246" s="1">
        <v>40301030</v>
      </c>
      <c r="J246" s="1" t="s">
        <v>1125</v>
      </c>
      <c r="K246" s="1" t="s">
        <v>7</v>
      </c>
      <c r="L246" s="2">
        <f>VLOOKUP(D246,'[1]OHLC and Turnover'!$G$3:$N$347,8,FALSE)</f>
        <v>58.4</v>
      </c>
      <c r="M246" s="4">
        <f>VLOOKUP(D246,'[1]OHLC and Turnover'!$G$3:$O$347,9,FALSE)</f>
        <v>44925</v>
      </c>
      <c r="N246" s="2">
        <v>93</v>
      </c>
      <c r="O246" s="4">
        <v>44560</v>
      </c>
      <c r="P246" s="5"/>
      <c r="Q246" s="6">
        <f t="shared" si="14"/>
        <v>-0.3720430107526882</v>
      </c>
      <c r="R246" s="3">
        <v>48943975</v>
      </c>
      <c r="S246" s="3">
        <f t="shared" si="15"/>
        <v>2858328140</v>
      </c>
      <c r="T246">
        <v>257</v>
      </c>
      <c r="U246" s="3">
        <v>1556</v>
      </c>
      <c r="V246" s="3">
        <v>319895</v>
      </c>
      <c r="W246" s="2">
        <v>24364854.599999998</v>
      </c>
      <c r="X246" s="2">
        <f t="shared" si="12"/>
        <v>0.65359423708433984</v>
      </c>
      <c r="Y246" s="3">
        <v>1564</v>
      </c>
      <c r="Z246" s="3">
        <v>963202</v>
      </c>
      <c r="AA246" s="2">
        <v>58729429.749999978</v>
      </c>
      <c r="AB246" s="2">
        <f t="shared" si="13"/>
        <v>1.9679684782447686</v>
      </c>
    </row>
    <row r="247" spans="1:28" x14ac:dyDescent="0.2">
      <c r="A247" s="1">
        <v>2014144</v>
      </c>
      <c r="B247" s="1">
        <v>240277</v>
      </c>
      <c r="C247" s="1" t="s">
        <v>763</v>
      </c>
      <c r="D247" s="1" t="s">
        <v>761</v>
      </c>
      <c r="E247" s="1" t="s">
        <v>762</v>
      </c>
      <c r="F247" s="1" t="s">
        <v>1167</v>
      </c>
      <c r="G247" s="1" t="s">
        <v>16</v>
      </c>
      <c r="H247" s="1" t="s">
        <v>5</v>
      </c>
      <c r="I247" s="1">
        <v>10102015</v>
      </c>
      <c r="J247" s="1" t="s">
        <v>1137</v>
      </c>
      <c r="K247" s="1" t="s">
        <v>7</v>
      </c>
      <c r="L247" s="2">
        <f>VLOOKUP(D247,'[1]OHLC and Turnover'!$G$3:$N$347,8,FALSE)</f>
        <v>18.5</v>
      </c>
      <c r="M247" s="4">
        <f>VLOOKUP(D247,'[1]OHLC and Turnover'!$G$3:$O$347,9,FALSE)</f>
        <v>44925</v>
      </c>
      <c r="N247" s="2">
        <v>186.4</v>
      </c>
      <c r="O247" s="4">
        <v>44560</v>
      </c>
      <c r="P247" s="5"/>
      <c r="Q247" s="6">
        <f t="shared" si="14"/>
        <v>-0.90075107296137336</v>
      </c>
      <c r="R247" s="3">
        <v>51952700</v>
      </c>
      <c r="S247" s="3">
        <f t="shared" si="15"/>
        <v>961124950</v>
      </c>
      <c r="T247">
        <v>257</v>
      </c>
      <c r="U247" s="3">
        <v>40108</v>
      </c>
      <c r="V247" s="3">
        <v>12515926</v>
      </c>
      <c r="W247" s="2">
        <v>575160424.57000017</v>
      </c>
      <c r="X247" s="2">
        <f t="shared" si="12"/>
        <v>24.091002007595367</v>
      </c>
      <c r="Y247" s="3">
        <v>40109</v>
      </c>
      <c r="Z247" s="3">
        <v>12516126</v>
      </c>
      <c r="AA247" s="2">
        <v>575190344.57000017</v>
      </c>
      <c r="AB247" s="2">
        <f t="shared" si="13"/>
        <v>24.091386973150577</v>
      </c>
    </row>
    <row r="248" spans="1:28" x14ac:dyDescent="0.2">
      <c r="A248" s="1">
        <v>2015665</v>
      </c>
      <c r="B248" s="1">
        <v>71060</v>
      </c>
      <c r="C248" s="1" t="s">
        <v>766</v>
      </c>
      <c r="D248" s="1" t="s">
        <v>764</v>
      </c>
      <c r="E248" s="1" t="s">
        <v>765</v>
      </c>
      <c r="F248" s="1" t="s">
        <v>1167</v>
      </c>
      <c r="G248" s="1" t="s">
        <v>16</v>
      </c>
      <c r="H248" s="1" t="s">
        <v>5</v>
      </c>
      <c r="I248" s="1">
        <v>60101030</v>
      </c>
      <c r="J248" s="1" t="s">
        <v>1084</v>
      </c>
      <c r="K248" s="1" t="s">
        <v>7</v>
      </c>
      <c r="L248" s="2">
        <f>VLOOKUP(D248,'[1]OHLC and Turnover'!$G$3:$N$347,8,FALSE)</f>
        <v>128.19999999999999</v>
      </c>
      <c r="M248" s="4">
        <f>VLOOKUP(D248,'[1]OHLC and Turnover'!$G$3:$O$347,9,FALSE)</f>
        <v>44925</v>
      </c>
      <c r="N248" s="2">
        <v>0.15840000000000001</v>
      </c>
      <c r="O248" s="4">
        <v>44560</v>
      </c>
      <c r="P248" s="5"/>
      <c r="Q248" s="6">
        <f t="shared" si="14"/>
        <v>808.34343434343418</v>
      </c>
      <c r="R248" s="3">
        <v>8798699</v>
      </c>
      <c r="S248" s="3">
        <f t="shared" si="15"/>
        <v>1127993211.8</v>
      </c>
      <c r="T248">
        <v>257</v>
      </c>
      <c r="U248" s="3">
        <v>75366</v>
      </c>
      <c r="V248" s="3">
        <v>220179131</v>
      </c>
      <c r="W248" s="2">
        <v>1432220424.7</v>
      </c>
      <c r="X248" s="2">
        <f t="shared" si="12"/>
        <v>2502.4055374550262</v>
      </c>
      <c r="Y248" s="3">
        <v>75426</v>
      </c>
      <c r="Z248" s="3">
        <v>226512078</v>
      </c>
      <c r="AA248" s="2">
        <v>2278326308.3500009</v>
      </c>
      <c r="AB248" s="2">
        <f t="shared" si="13"/>
        <v>2574.3814852627643</v>
      </c>
    </row>
    <row r="249" spans="1:28" x14ac:dyDescent="0.2">
      <c r="A249" s="1">
        <v>2015573</v>
      </c>
      <c r="B249" s="1">
        <v>62020</v>
      </c>
      <c r="C249" s="1" t="s">
        <v>769</v>
      </c>
      <c r="D249" s="1" t="s">
        <v>767</v>
      </c>
      <c r="E249" s="1" t="s">
        <v>768</v>
      </c>
      <c r="F249" s="1" t="s">
        <v>1167</v>
      </c>
      <c r="G249" s="1" t="s">
        <v>16</v>
      </c>
      <c r="H249" s="1" t="s">
        <v>5</v>
      </c>
      <c r="I249" s="1">
        <v>30302010</v>
      </c>
      <c r="J249" s="1" t="s">
        <v>1123</v>
      </c>
      <c r="K249" s="1" t="s">
        <v>7</v>
      </c>
      <c r="L249" s="2">
        <f>VLOOKUP(D249,'[1]OHLC and Turnover'!$G$3:$N$347,8,FALSE)</f>
        <v>125.8</v>
      </c>
      <c r="M249" s="4">
        <f>VLOOKUP(D249,'[1]OHLC and Turnover'!$G$3:$O$347,9,FALSE)</f>
        <v>44925</v>
      </c>
      <c r="N249" s="2">
        <v>108.4</v>
      </c>
      <c r="O249" s="4">
        <v>44560</v>
      </c>
      <c r="P249" s="5"/>
      <c r="Q249" s="6">
        <f t="shared" si="14"/>
        <v>0.16051660516605157</v>
      </c>
      <c r="R249" s="3">
        <v>82500000</v>
      </c>
      <c r="S249" s="3">
        <f t="shared" si="15"/>
        <v>10378500000</v>
      </c>
      <c r="T249">
        <v>257</v>
      </c>
      <c r="U249" s="3">
        <v>80455</v>
      </c>
      <c r="V249" s="3">
        <v>14231315</v>
      </c>
      <c r="W249" s="2">
        <v>1628238076.5000002</v>
      </c>
      <c r="X249" s="2">
        <f t="shared" si="12"/>
        <v>17.250078787878788</v>
      </c>
      <c r="Y249" s="3">
        <v>80526</v>
      </c>
      <c r="Z249" s="3">
        <v>20375051</v>
      </c>
      <c r="AA249" s="2">
        <v>2347585996.2200007</v>
      </c>
      <c r="AB249" s="2">
        <f t="shared" si="13"/>
        <v>24.697031515151515</v>
      </c>
    </row>
    <row r="250" spans="1:28" x14ac:dyDescent="0.2">
      <c r="A250" s="1">
        <v>2153253</v>
      </c>
      <c r="B250" s="1">
        <v>252865</v>
      </c>
      <c r="C250" s="1" t="s">
        <v>772</v>
      </c>
      <c r="D250" s="1" t="s">
        <v>770</v>
      </c>
      <c r="E250" s="1" t="s">
        <v>771</v>
      </c>
      <c r="F250" s="1" t="s">
        <v>1168</v>
      </c>
      <c r="G250" s="1" t="s">
        <v>16</v>
      </c>
      <c r="H250" s="1" t="s">
        <v>17</v>
      </c>
      <c r="I250" s="1">
        <v>45102010</v>
      </c>
      <c r="J250" s="1" t="s">
        <v>1085</v>
      </c>
      <c r="K250" s="1" t="s">
        <v>7</v>
      </c>
      <c r="L250" s="2">
        <f>VLOOKUP(D250,'[1]OHLC and Turnover'!$G$3:$N$347,8,FALSE)</f>
        <v>3.82</v>
      </c>
      <c r="M250" s="4">
        <f>VLOOKUP(D250,'[1]OHLC and Turnover'!$G$3:$O$347,9,FALSE)</f>
        <v>44925</v>
      </c>
      <c r="N250" s="2">
        <v>7.2</v>
      </c>
      <c r="O250" s="4">
        <v>44560</v>
      </c>
      <c r="P250" s="5"/>
      <c r="Q250" s="6">
        <f t="shared" si="14"/>
        <v>-0.4694444444444445</v>
      </c>
      <c r="R250" s="3">
        <v>39787650</v>
      </c>
      <c r="S250" s="3">
        <f t="shared" si="15"/>
        <v>151988823</v>
      </c>
      <c r="T250">
        <v>257</v>
      </c>
      <c r="U250" s="3">
        <v>6003</v>
      </c>
      <c r="V250" s="3">
        <v>12231755</v>
      </c>
      <c r="W250" s="2">
        <v>75024609.639999956</v>
      </c>
      <c r="X250" s="2">
        <f t="shared" si="12"/>
        <v>30.74259223653571</v>
      </c>
      <c r="Y250" s="3">
        <v>6004</v>
      </c>
      <c r="Z250" s="3">
        <v>12931755</v>
      </c>
      <c r="AA250" s="2">
        <v>79749609.639999956</v>
      </c>
      <c r="AB250" s="2">
        <f t="shared" si="13"/>
        <v>32.501932132206854</v>
      </c>
    </row>
    <row r="251" spans="1:28" x14ac:dyDescent="0.2">
      <c r="A251" s="1">
        <v>2166226</v>
      </c>
      <c r="B251" s="1">
        <v>253366</v>
      </c>
      <c r="C251" s="1" t="s">
        <v>775</v>
      </c>
      <c r="D251" s="1" t="s">
        <v>773</v>
      </c>
      <c r="E251" s="1" t="s">
        <v>774</v>
      </c>
      <c r="F251" s="1" t="s">
        <v>1168</v>
      </c>
      <c r="G251" s="1" t="s">
        <v>13</v>
      </c>
      <c r="H251" s="1" t="s">
        <v>17</v>
      </c>
      <c r="I251" s="1">
        <v>65103035</v>
      </c>
      <c r="J251" s="1" t="s">
        <v>1082</v>
      </c>
      <c r="K251" s="1" t="s">
        <v>7</v>
      </c>
      <c r="L251" s="2">
        <f>VLOOKUP(D251,'[1]OHLC and Turnover'!$G$3:$N$347,8,FALSE)</f>
        <v>7.68</v>
      </c>
      <c r="M251" s="4">
        <f>VLOOKUP(D251,'[1]OHLC and Turnover'!$G$3:$O$347,9,FALSE)</f>
        <v>44925</v>
      </c>
      <c r="N251" s="2">
        <v>33.9</v>
      </c>
      <c r="O251" s="4">
        <v>44560</v>
      </c>
      <c r="P251" s="5"/>
      <c r="Q251" s="6">
        <f t="shared" si="14"/>
        <v>-0.77345132743362832</v>
      </c>
      <c r="R251" s="3">
        <v>32963822</v>
      </c>
      <c r="S251" s="3">
        <f t="shared" si="15"/>
        <v>253162152.95999998</v>
      </c>
      <c r="T251">
        <v>257</v>
      </c>
      <c r="U251" s="3">
        <v>29686</v>
      </c>
      <c r="V251" s="3">
        <v>21523363</v>
      </c>
      <c r="W251" s="2">
        <v>288365762.1499998</v>
      </c>
      <c r="X251" s="2">
        <f t="shared" si="12"/>
        <v>65.29389401508115</v>
      </c>
      <c r="Y251" s="3">
        <v>29693</v>
      </c>
      <c r="Z251" s="3">
        <v>21638201</v>
      </c>
      <c r="AA251" s="2">
        <v>289585328.15999991</v>
      </c>
      <c r="AB251" s="2">
        <f t="shared" si="13"/>
        <v>65.64226987999146</v>
      </c>
    </row>
    <row r="252" spans="1:28" x14ac:dyDescent="0.2">
      <c r="A252" s="1">
        <v>2394972</v>
      </c>
      <c r="B252" s="1">
        <v>255749</v>
      </c>
      <c r="C252" s="1" t="s">
        <v>778</v>
      </c>
      <c r="D252" s="1" t="s">
        <v>776</v>
      </c>
      <c r="E252" s="1" t="s">
        <v>777</v>
      </c>
      <c r="F252" s="1" t="s">
        <v>1168</v>
      </c>
      <c r="G252" s="1" t="s">
        <v>80</v>
      </c>
      <c r="H252" s="1" t="s">
        <v>17</v>
      </c>
      <c r="I252" s="1">
        <v>65103035</v>
      </c>
      <c r="J252" s="1" t="s">
        <v>1082</v>
      </c>
      <c r="K252" s="1" t="s">
        <v>7</v>
      </c>
      <c r="L252" s="2">
        <f>VLOOKUP(D252,'[1]OHLC and Turnover'!$G$3:$N$347,8,FALSE)</f>
        <v>648</v>
      </c>
      <c r="M252" s="4">
        <f>VLOOKUP(D252,'[1]OHLC and Turnover'!$G$3:$O$347,9,FALSE)</f>
        <v>44925</v>
      </c>
      <c r="N252" s="2">
        <v>1020</v>
      </c>
      <c r="O252" s="4">
        <v>44560</v>
      </c>
      <c r="P252" s="5"/>
      <c r="Q252" s="6">
        <f t="shared" si="14"/>
        <v>-0.36470588235294116</v>
      </c>
      <c r="R252" s="3">
        <v>3253735</v>
      </c>
      <c r="S252" s="3">
        <f t="shared" si="15"/>
        <v>2108420280</v>
      </c>
      <c r="T252">
        <v>257</v>
      </c>
      <c r="U252" s="3">
        <v>1745</v>
      </c>
      <c r="V252" s="3">
        <v>115546</v>
      </c>
      <c r="W252" s="2">
        <v>82924537.800000012</v>
      </c>
      <c r="X252" s="2">
        <f t="shared" si="12"/>
        <v>3.5511804126642148</v>
      </c>
      <c r="Y252" s="3">
        <v>1747</v>
      </c>
      <c r="Z252" s="3">
        <v>125441</v>
      </c>
      <c r="AA252" s="2">
        <v>90840537.799999997</v>
      </c>
      <c r="AB252" s="2">
        <f t="shared" si="13"/>
        <v>3.8552924562080197</v>
      </c>
    </row>
    <row r="253" spans="1:28" x14ac:dyDescent="0.2">
      <c r="A253" s="1">
        <v>2015550</v>
      </c>
      <c r="B253" s="1">
        <v>98557</v>
      </c>
      <c r="C253" s="1" t="s">
        <v>781</v>
      </c>
      <c r="D253" s="1" t="s">
        <v>779</v>
      </c>
      <c r="E253" s="1" t="s">
        <v>780</v>
      </c>
      <c r="F253" s="1" t="s">
        <v>1167</v>
      </c>
      <c r="G253" s="1" t="s">
        <v>16</v>
      </c>
      <c r="H253" s="1" t="s">
        <v>5</v>
      </c>
      <c r="I253" s="1">
        <v>50202020</v>
      </c>
      <c r="J253" s="1" t="s">
        <v>1112</v>
      </c>
      <c r="K253" s="1" t="s">
        <v>7</v>
      </c>
      <c r="L253" s="2">
        <f>VLOOKUP(D253,'[1]OHLC and Turnover'!$G$3:$N$347,8,FALSE)</f>
        <v>6.16</v>
      </c>
      <c r="M253" s="4">
        <f>VLOOKUP(D253,'[1]OHLC and Turnover'!$G$3:$O$347,9,FALSE)</f>
        <v>44925</v>
      </c>
      <c r="N253" s="2">
        <v>8.2200000000000006</v>
      </c>
      <c r="O253" s="4">
        <v>44560</v>
      </c>
      <c r="P253" s="5"/>
      <c r="Q253" s="6">
        <f t="shared" si="14"/>
        <v>-0.25060827250608275</v>
      </c>
      <c r="R253" s="3">
        <v>111244416</v>
      </c>
      <c r="S253" s="3">
        <f t="shared" si="15"/>
        <v>685265602.56000006</v>
      </c>
      <c r="T253">
        <v>257</v>
      </c>
      <c r="U253" s="3">
        <v>9918</v>
      </c>
      <c r="V253" s="3">
        <v>22280365</v>
      </c>
      <c r="W253" s="2">
        <v>154332633.26999995</v>
      </c>
      <c r="X253" s="2">
        <f t="shared" si="12"/>
        <v>20.028299667643541</v>
      </c>
      <c r="Y253" s="3">
        <v>9924</v>
      </c>
      <c r="Z253" s="3">
        <v>27835641</v>
      </c>
      <c r="AA253" s="2">
        <v>192161273.87000003</v>
      </c>
      <c r="AB253" s="2">
        <f t="shared" si="13"/>
        <v>25.022056837441621</v>
      </c>
    </row>
    <row r="254" spans="1:28" x14ac:dyDescent="0.2">
      <c r="A254" s="1">
        <v>2013918</v>
      </c>
      <c r="B254" s="1">
        <v>246912</v>
      </c>
      <c r="C254" s="1" t="s">
        <v>784</v>
      </c>
      <c r="D254" s="1" t="s">
        <v>782</v>
      </c>
      <c r="E254" s="1" t="s">
        <v>783</v>
      </c>
      <c r="F254" s="1" t="s">
        <v>1168</v>
      </c>
      <c r="G254" s="1" t="s">
        <v>16</v>
      </c>
      <c r="H254" s="1" t="s">
        <v>17</v>
      </c>
      <c r="I254" s="1">
        <v>65103035</v>
      </c>
      <c r="J254" s="1" t="s">
        <v>1082</v>
      </c>
      <c r="K254" s="1" t="s">
        <v>7</v>
      </c>
      <c r="L254" s="2">
        <f>VLOOKUP(D254,'[1]OHLC and Turnover'!$G$3:$N$347,8,FALSE)</f>
        <v>5.2549999999999999</v>
      </c>
      <c r="M254" s="4">
        <f>VLOOKUP(D254,'[1]OHLC and Turnover'!$G$3:$O$347,9,FALSE)</f>
        <v>44925</v>
      </c>
      <c r="N254" s="2">
        <v>32.299999999999997</v>
      </c>
      <c r="O254" s="4">
        <v>44560</v>
      </c>
      <c r="P254" s="5"/>
      <c r="Q254" s="6">
        <f t="shared" si="14"/>
        <v>-0.83730650154798758</v>
      </c>
      <c r="R254" s="3">
        <v>165828513</v>
      </c>
      <c r="S254" s="3">
        <f t="shared" si="15"/>
        <v>871428835.81499994</v>
      </c>
      <c r="T254">
        <v>257</v>
      </c>
      <c r="U254" s="3">
        <v>161193</v>
      </c>
      <c r="V254" s="3">
        <v>169674210</v>
      </c>
      <c r="W254" s="2">
        <v>2515985133.0499973</v>
      </c>
      <c r="X254" s="2">
        <f t="shared" si="12"/>
        <v>102.31908067583046</v>
      </c>
      <c r="Y254" s="3">
        <v>161214</v>
      </c>
      <c r="Z254" s="3">
        <v>171759666</v>
      </c>
      <c r="AA254" s="2">
        <v>2542491631.3299971</v>
      </c>
      <c r="AB254" s="2">
        <f t="shared" si="13"/>
        <v>103.57667863788902</v>
      </c>
    </row>
    <row r="255" spans="1:28" x14ac:dyDescent="0.2">
      <c r="A255" s="1">
        <v>2358864</v>
      </c>
      <c r="B255" s="1">
        <v>256893</v>
      </c>
      <c r="C255" s="1" t="s">
        <v>787</v>
      </c>
      <c r="D255" s="1" t="s">
        <v>785</v>
      </c>
      <c r="E255" s="1" t="s">
        <v>786</v>
      </c>
      <c r="F255" s="1" t="s">
        <v>1168</v>
      </c>
      <c r="G255" s="1" t="s">
        <v>16</v>
      </c>
      <c r="H255" s="1" t="s">
        <v>17</v>
      </c>
      <c r="I255" s="1">
        <v>10101010</v>
      </c>
      <c r="J255" s="1" t="s">
        <v>1097</v>
      </c>
      <c r="K255" s="1" t="s">
        <v>7</v>
      </c>
      <c r="L255" s="2">
        <f>VLOOKUP(D255,'[1]OHLC and Turnover'!$G$3:$N$347,8,FALSE)</f>
        <v>42</v>
      </c>
      <c r="M255" s="4">
        <f>VLOOKUP(D255,'[1]OHLC and Turnover'!$G$3:$O$347,9,FALSE)</f>
        <v>44925</v>
      </c>
      <c r="N255" s="2">
        <v>106</v>
      </c>
      <c r="O255" s="4">
        <v>44560</v>
      </c>
      <c r="P255" s="5"/>
      <c r="Q255" s="6">
        <f t="shared" si="14"/>
        <v>-0.60377358490566035</v>
      </c>
      <c r="R255" s="3">
        <v>1286752</v>
      </c>
      <c r="S255" s="3">
        <f t="shared" si="15"/>
        <v>54043584</v>
      </c>
      <c r="T255">
        <v>257</v>
      </c>
      <c r="U255" s="3">
        <v>87</v>
      </c>
      <c r="V255" s="3">
        <v>15280</v>
      </c>
      <c r="W255" s="2">
        <v>915645.28</v>
      </c>
      <c r="X255" s="2">
        <f t="shared" si="12"/>
        <v>1.1874860112904431</v>
      </c>
      <c r="Y255" s="3">
        <v>87</v>
      </c>
      <c r="Z255" s="3">
        <v>15280</v>
      </c>
      <c r="AA255" s="2">
        <v>915645.28</v>
      </c>
      <c r="AB255" s="2">
        <f t="shared" si="13"/>
        <v>1.1874860112904431</v>
      </c>
    </row>
    <row r="256" spans="1:28" x14ac:dyDescent="0.2">
      <c r="A256" s="1">
        <v>2015522</v>
      </c>
      <c r="B256" s="1">
        <v>116868</v>
      </c>
      <c r="C256" s="1" t="s">
        <v>790</v>
      </c>
      <c r="D256" s="1" t="s">
        <v>788</v>
      </c>
      <c r="E256" s="1" t="s">
        <v>789</v>
      </c>
      <c r="F256" s="1" t="s">
        <v>1167</v>
      </c>
      <c r="G256" s="1" t="s">
        <v>404</v>
      </c>
      <c r="H256" s="1" t="s">
        <v>5</v>
      </c>
      <c r="I256" s="1">
        <v>60101010</v>
      </c>
      <c r="J256" s="1" t="s">
        <v>1086</v>
      </c>
      <c r="K256" s="1" t="s">
        <v>7</v>
      </c>
      <c r="L256" s="2">
        <f>VLOOKUP(D256,'[1]OHLC and Turnover'!$G$3:$N$347,8,FALSE)</f>
        <v>1.536</v>
      </c>
      <c r="M256" s="4">
        <f>VLOOKUP(D256,'[1]OHLC and Turnover'!$G$3:$O$347,9,FALSE)</f>
        <v>44925</v>
      </c>
      <c r="N256" s="2">
        <v>1.68</v>
      </c>
      <c r="O256" s="4">
        <v>44560</v>
      </c>
      <c r="P256" s="5"/>
      <c r="Q256" s="6">
        <f t="shared" si="14"/>
        <v>-8.571428571428566E-2</v>
      </c>
      <c r="R256" s="3">
        <v>427907033</v>
      </c>
      <c r="S256" s="3">
        <f t="shared" si="15"/>
        <v>657265202.68799996</v>
      </c>
      <c r="T256">
        <v>257</v>
      </c>
      <c r="U256" s="3">
        <v>123478</v>
      </c>
      <c r="V256" s="3">
        <v>1254266345</v>
      </c>
      <c r="W256" s="2">
        <v>2649592926.2999983</v>
      </c>
      <c r="X256" s="2">
        <f t="shared" si="12"/>
        <v>293.11655295929665</v>
      </c>
      <c r="Y256" s="3">
        <v>123480</v>
      </c>
      <c r="Z256" s="3">
        <v>1255606345</v>
      </c>
      <c r="AA256" s="2">
        <v>2651698066.2999983</v>
      </c>
      <c r="AB256" s="2">
        <f t="shared" si="13"/>
        <v>293.42970509204036</v>
      </c>
    </row>
    <row r="257" spans="1:28" x14ac:dyDescent="0.2">
      <c r="A257" s="1">
        <v>2177916</v>
      </c>
      <c r="B257" s="1">
        <v>253461</v>
      </c>
      <c r="C257" s="1" t="s">
        <v>793</v>
      </c>
      <c r="D257" s="1" t="s">
        <v>791</v>
      </c>
      <c r="E257" s="1" t="s">
        <v>792</v>
      </c>
      <c r="F257" s="1" t="s">
        <v>1167</v>
      </c>
      <c r="G257" s="1" t="s">
        <v>16</v>
      </c>
      <c r="H257" s="1" t="s">
        <v>5</v>
      </c>
      <c r="I257" s="1">
        <v>55102010</v>
      </c>
      <c r="J257" s="1" t="s">
        <v>1143</v>
      </c>
      <c r="K257" s="1" t="s">
        <v>7</v>
      </c>
      <c r="L257" s="2">
        <f>VLOOKUP(D257,'[1]OHLC and Turnover'!$G$3:$N$347,8,FALSE)</f>
        <v>51</v>
      </c>
      <c r="M257" s="4">
        <f>VLOOKUP(D257,'[1]OHLC and Turnover'!$G$3:$O$347,9,FALSE)</f>
        <v>44925</v>
      </c>
      <c r="N257" s="2">
        <v>47.63</v>
      </c>
      <c r="O257" s="4">
        <v>44560</v>
      </c>
      <c r="P257" s="5"/>
      <c r="Q257" s="6">
        <f t="shared" si="14"/>
        <v>7.0753726642872078E-2</v>
      </c>
      <c r="R257" s="3">
        <v>37085092</v>
      </c>
      <c r="S257" s="3">
        <f t="shared" si="15"/>
        <v>1891339692</v>
      </c>
      <c r="T257">
        <v>257</v>
      </c>
      <c r="U257" s="3">
        <v>95563</v>
      </c>
      <c r="V257" s="3">
        <v>37145051</v>
      </c>
      <c r="W257" s="2">
        <v>1969287330.3600006</v>
      </c>
      <c r="X257" s="2">
        <f t="shared" si="12"/>
        <v>100.16167952340524</v>
      </c>
      <c r="Y257" s="3">
        <v>95579</v>
      </c>
      <c r="Z257" s="3">
        <v>41523282</v>
      </c>
      <c r="AA257" s="2">
        <v>2230805316.3300014</v>
      </c>
      <c r="AB257" s="2">
        <f t="shared" si="13"/>
        <v>111.96758524961999</v>
      </c>
    </row>
    <row r="258" spans="1:28" x14ac:dyDescent="0.2">
      <c r="A258" s="1">
        <v>2015545</v>
      </c>
      <c r="B258" s="1">
        <v>58182</v>
      </c>
      <c r="C258" s="1" t="s">
        <v>796</v>
      </c>
      <c r="D258" s="1" t="s">
        <v>794</v>
      </c>
      <c r="E258" s="1" t="s">
        <v>795</v>
      </c>
      <c r="F258" s="1" t="s">
        <v>1167</v>
      </c>
      <c r="G258" s="1" t="s">
        <v>16</v>
      </c>
      <c r="H258" s="1" t="s">
        <v>5</v>
      </c>
      <c r="I258" s="1">
        <v>60101030</v>
      </c>
      <c r="J258" s="1" t="s">
        <v>1084</v>
      </c>
      <c r="K258" s="1" t="s">
        <v>7</v>
      </c>
      <c r="L258" s="2">
        <f>VLOOKUP(D258,'[1]OHLC and Turnover'!$G$3:$N$347,8,FALSE)</f>
        <v>4.2</v>
      </c>
      <c r="M258" s="4">
        <f>VLOOKUP(D258,'[1]OHLC and Turnover'!$G$3:$O$347,9,FALSE)</f>
        <v>44925</v>
      </c>
      <c r="N258" s="2">
        <v>3.04</v>
      </c>
      <c r="O258" s="4">
        <v>44560</v>
      </c>
      <c r="P258" s="5"/>
      <c r="Q258" s="6">
        <f t="shared" si="14"/>
        <v>0.38157894736842107</v>
      </c>
      <c r="R258" s="3">
        <v>225725928</v>
      </c>
      <c r="S258" s="3">
        <f t="shared" si="15"/>
        <v>948048897.60000002</v>
      </c>
      <c r="T258">
        <v>257</v>
      </c>
      <c r="U258" s="3">
        <v>11869</v>
      </c>
      <c r="V258" s="3">
        <v>46418599</v>
      </c>
      <c r="W258" s="2">
        <v>175474599.97999993</v>
      </c>
      <c r="X258" s="2">
        <f t="shared" si="12"/>
        <v>20.564141395400533</v>
      </c>
      <c r="Y258" s="3">
        <v>11872</v>
      </c>
      <c r="Z258" s="3">
        <v>52767122</v>
      </c>
      <c r="AA258" s="2">
        <v>198531877.44999981</v>
      </c>
      <c r="AB258" s="2">
        <f t="shared" si="13"/>
        <v>23.376633099942335</v>
      </c>
    </row>
    <row r="259" spans="1:28" x14ac:dyDescent="0.2">
      <c r="A259" s="1">
        <v>2015581</v>
      </c>
      <c r="B259" s="1">
        <v>126665</v>
      </c>
      <c r="C259" s="1" t="s">
        <v>799</v>
      </c>
      <c r="D259" s="1" t="s">
        <v>797</v>
      </c>
      <c r="E259" s="1" t="s">
        <v>798</v>
      </c>
      <c r="F259" s="1" t="s">
        <v>1167</v>
      </c>
      <c r="G259" s="1" t="s">
        <v>16</v>
      </c>
      <c r="H259" s="1" t="s">
        <v>59</v>
      </c>
      <c r="I259" s="1">
        <v>55201020</v>
      </c>
      <c r="J259" s="1" t="s">
        <v>1105</v>
      </c>
      <c r="K259" s="1" t="s">
        <v>7</v>
      </c>
      <c r="L259" s="2">
        <f>VLOOKUP(D259,'[1]OHLC and Turnover'!$G$3:$N$347,8,FALSE)</f>
        <v>13.984999999999999</v>
      </c>
      <c r="M259" s="4">
        <f>VLOOKUP(D259,'[1]OHLC and Turnover'!$G$3:$O$347,9,FALSE)</f>
        <v>44925</v>
      </c>
      <c r="N259" s="2">
        <v>17.93</v>
      </c>
      <c r="O259" s="4">
        <v>44560</v>
      </c>
      <c r="P259" s="5"/>
      <c r="Q259" s="6">
        <f t="shared" si="14"/>
        <v>-0.2200223089793642</v>
      </c>
      <c r="R259" s="3">
        <v>420625659</v>
      </c>
      <c r="S259" s="3">
        <f t="shared" si="15"/>
        <v>5882449841.1149998</v>
      </c>
      <c r="T259">
        <v>257</v>
      </c>
      <c r="U259" s="3">
        <v>881473</v>
      </c>
      <c r="V259" s="3">
        <v>2275180137</v>
      </c>
      <c r="W259" s="2">
        <v>40735336844.260017</v>
      </c>
      <c r="X259" s="2">
        <f t="shared" ref="X259:X322" si="16">(V259/R259)*100</f>
        <v>540.90379136856222</v>
      </c>
      <c r="Y259" s="3">
        <v>881515</v>
      </c>
      <c r="Z259" s="3">
        <v>2276534044</v>
      </c>
      <c r="AA259" s="2">
        <v>40758814577.02002</v>
      </c>
      <c r="AB259" s="2">
        <f t="shared" ref="AB259:AB322" si="17">(Z259/R259)*100</f>
        <v>541.22567068596265</v>
      </c>
    </row>
    <row r="260" spans="1:28" x14ac:dyDescent="0.2">
      <c r="A260" s="1">
        <v>2285454</v>
      </c>
      <c r="B260" s="1">
        <v>255488</v>
      </c>
      <c r="C260" s="1" t="s">
        <v>802</v>
      </c>
      <c r="D260" s="1" t="s">
        <v>800</v>
      </c>
      <c r="E260" s="1" t="s">
        <v>801</v>
      </c>
      <c r="F260" s="1" t="s">
        <v>1168</v>
      </c>
      <c r="G260" s="1" t="s">
        <v>16</v>
      </c>
      <c r="H260" s="1" t="s">
        <v>17</v>
      </c>
      <c r="I260" s="1">
        <v>35101010</v>
      </c>
      <c r="J260" s="1" t="s">
        <v>1098</v>
      </c>
      <c r="K260" s="1" t="s">
        <v>7</v>
      </c>
      <c r="L260" s="2">
        <f>VLOOKUP(D260,'[1]OHLC and Turnover'!$G$3:$N$347,8,FALSE)</f>
        <v>8.5</v>
      </c>
      <c r="M260" s="4">
        <f>VLOOKUP(D260,'[1]OHLC and Turnover'!$G$3:$O$347,9,FALSE)</f>
        <v>44925</v>
      </c>
      <c r="N260" s="2">
        <v>28.495000000000001</v>
      </c>
      <c r="O260" s="4">
        <v>44560</v>
      </c>
      <c r="P260" s="5"/>
      <c r="Q260" s="6">
        <f t="shared" ref="Q260:Q323" si="18">IFERROR((L260-N260)/N260,"NA")</f>
        <v>-0.70170205299175292</v>
      </c>
      <c r="R260" s="3">
        <v>21694324</v>
      </c>
      <c r="S260" s="3">
        <f t="shared" ref="S260:S323" si="19">R260*L260</f>
        <v>184401754</v>
      </c>
      <c r="T260">
        <v>257</v>
      </c>
      <c r="U260" s="3">
        <v>749</v>
      </c>
      <c r="V260" s="3">
        <v>909269</v>
      </c>
      <c r="W260" s="2">
        <v>18809669.000000004</v>
      </c>
      <c r="X260" s="2">
        <f t="shared" si="16"/>
        <v>4.1912760222443435</v>
      </c>
      <c r="Y260" s="3">
        <v>750</v>
      </c>
      <c r="Z260" s="3">
        <v>925769</v>
      </c>
      <c r="AA260" s="2">
        <v>19327769.000000004</v>
      </c>
      <c r="AB260" s="2">
        <f t="shared" si="17"/>
        <v>4.2673327825287393</v>
      </c>
    </row>
    <row r="261" spans="1:28" x14ac:dyDescent="0.2">
      <c r="A261" s="1">
        <v>2014099</v>
      </c>
      <c r="B261" s="1">
        <v>237125</v>
      </c>
      <c r="C261" s="1" t="s">
        <v>806</v>
      </c>
      <c r="D261" s="1" t="s">
        <v>803</v>
      </c>
      <c r="E261" s="1" t="s">
        <v>804</v>
      </c>
      <c r="F261" s="1" t="s">
        <v>1168</v>
      </c>
      <c r="G261" s="1" t="s">
        <v>805</v>
      </c>
      <c r="H261" s="1" t="s">
        <v>17</v>
      </c>
      <c r="I261" s="1">
        <v>10101015</v>
      </c>
      <c r="J261" s="1" t="s">
        <v>1113</v>
      </c>
      <c r="K261" s="1" t="s">
        <v>7</v>
      </c>
      <c r="L261" s="2">
        <f>VLOOKUP(D261,'[1]OHLC and Turnover'!$G$3:$N$347,8,FALSE)</f>
        <v>45</v>
      </c>
      <c r="M261" s="4">
        <f>VLOOKUP(D261,'[1]OHLC and Turnover'!$G$3:$O$347,9,FALSE)</f>
        <v>44925</v>
      </c>
      <c r="N261" s="2">
        <v>66</v>
      </c>
      <c r="O261" s="4">
        <v>44560</v>
      </c>
      <c r="P261" s="5"/>
      <c r="Q261" s="6">
        <f t="shared" si="18"/>
        <v>-0.31818181818181818</v>
      </c>
      <c r="R261" s="3">
        <v>20452275</v>
      </c>
      <c r="S261" s="3">
        <f t="shared" si="19"/>
        <v>920352375</v>
      </c>
      <c r="T261">
        <v>257</v>
      </c>
      <c r="U261" s="3">
        <v>1523</v>
      </c>
      <c r="V261" s="3">
        <v>574937</v>
      </c>
      <c r="W261" s="2">
        <v>30274632.299999993</v>
      </c>
      <c r="X261" s="2">
        <f t="shared" si="16"/>
        <v>2.8111151448921943</v>
      </c>
      <c r="Y261" s="3">
        <v>1528</v>
      </c>
      <c r="Z261" s="3">
        <v>787220</v>
      </c>
      <c r="AA261" s="2">
        <v>42236644.300000019</v>
      </c>
      <c r="AB261" s="2">
        <f t="shared" si="17"/>
        <v>3.8490583565886922</v>
      </c>
    </row>
    <row r="262" spans="1:28" x14ac:dyDescent="0.2">
      <c r="A262" s="1">
        <v>2010592</v>
      </c>
      <c r="B262" s="1">
        <v>167444</v>
      </c>
      <c r="C262" s="1" t="s">
        <v>809</v>
      </c>
      <c r="D262" s="1" t="s">
        <v>807</v>
      </c>
      <c r="E262" s="1" t="s">
        <v>808</v>
      </c>
      <c r="F262" s="1" t="s">
        <v>1168</v>
      </c>
      <c r="G262" s="1" t="s">
        <v>16</v>
      </c>
      <c r="H262" s="1" t="s">
        <v>17</v>
      </c>
      <c r="I262" s="1">
        <v>99999999</v>
      </c>
      <c r="K262" s="1" t="s">
        <v>7</v>
      </c>
      <c r="L262" s="2">
        <f>VLOOKUP(D262,'[1]OHLC and Turnover'!$G$3:$N$347,8,FALSE)</f>
        <v>124</v>
      </c>
      <c r="M262" s="4">
        <f>VLOOKUP(D262,'[1]OHLC and Turnover'!$G$3:$O$347,9,FALSE)</f>
        <v>44925</v>
      </c>
      <c r="N262" s="2">
        <v>177</v>
      </c>
      <c r="O262" s="4">
        <v>44560</v>
      </c>
      <c r="P262" s="5"/>
      <c r="Q262" s="6">
        <f t="shared" si="18"/>
        <v>-0.29943502824858759</v>
      </c>
      <c r="R262" s="3">
        <v>2836270</v>
      </c>
      <c r="S262" s="3">
        <f t="shared" si="19"/>
        <v>351697480</v>
      </c>
      <c r="T262">
        <v>257</v>
      </c>
      <c r="U262" s="3">
        <v>886</v>
      </c>
      <c r="V262" s="3">
        <v>175259</v>
      </c>
      <c r="W262" s="2">
        <v>22479549</v>
      </c>
      <c r="X262" s="2">
        <f t="shared" si="16"/>
        <v>6.1792071981863508</v>
      </c>
      <c r="Y262" s="3">
        <v>895</v>
      </c>
      <c r="Z262" s="3">
        <v>264429</v>
      </c>
      <c r="AA262" s="2">
        <v>34540899</v>
      </c>
      <c r="AB262" s="2">
        <f t="shared" si="17"/>
        <v>9.3231250903475331</v>
      </c>
    </row>
    <row r="263" spans="1:28" x14ac:dyDescent="0.2">
      <c r="A263" s="1">
        <v>2014129</v>
      </c>
      <c r="B263" s="1">
        <v>142992</v>
      </c>
      <c r="C263" s="1" t="s">
        <v>812</v>
      </c>
      <c r="D263" s="1" t="s">
        <v>810</v>
      </c>
      <c r="E263" s="1" t="s">
        <v>811</v>
      </c>
      <c r="F263" s="1" t="s">
        <v>1166</v>
      </c>
      <c r="G263" s="1" t="s">
        <v>4</v>
      </c>
      <c r="H263" s="1" t="s">
        <v>11</v>
      </c>
      <c r="I263" s="1">
        <v>35101010</v>
      </c>
      <c r="J263" s="1" t="s">
        <v>1098</v>
      </c>
      <c r="K263" s="1" t="s">
        <v>7</v>
      </c>
      <c r="L263" s="2">
        <f>VLOOKUP(D263,'[1]OHLC and Turnover'!$G$3:$N$347,8,FALSE)</f>
        <v>1.65</v>
      </c>
      <c r="M263" s="4">
        <f>VLOOKUP(D263,'[1]OHLC and Turnover'!$G$3:$O$347,9,FALSE)</f>
        <v>44903</v>
      </c>
      <c r="N263" s="2">
        <v>1.9</v>
      </c>
      <c r="O263" s="4">
        <v>44560</v>
      </c>
      <c r="P263" s="5"/>
      <c r="Q263" s="6">
        <f t="shared" si="18"/>
        <v>-0.13157894736842105</v>
      </c>
      <c r="R263" s="3">
        <v>41367782</v>
      </c>
      <c r="S263" s="3">
        <f t="shared" si="19"/>
        <v>68256840.299999997</v>
      </c>
      <c r="T263">
        <v>257</v>
      </c>
      <c r="U263" s="3">
        <v>710</v>
      </c>
      <c r="V263" s="3">
        <v>2179731</v>
      </c>
      <c r="W263" s="2">
        <v>4418966.1599999992</v>
      </c>
      <c r="X263" s="2">
        <f t="shared" si="16"/>
        <v>5.2691512443185857</v>
      </c>
      <c r="Y263" s="3">
        <v>710</v>
      </c>
      <c r="Z263" s="3">
        <v>2179731</v>
      </c>
      <c r="AA263" s="2">
        <v>4418966.1599999992</v>
      </c>
      <c r="AB263" s="2">
        <f t="shared" si="17"/>
        <v>5.2691512443185857</v>
      </c>
    </row>
    <row r="264" spans="1:28" x14ac:dyDescent="0.2">
      <c r="A264" s="1">
        <v>2014087</v>
      </c>
      <c r="B264" s="1">
        <v>226707</v>
      </c>
      <c r="C264" s="1" t="s">
        <v>815</v>
      </c>
      <c r="D264" s="1" t="s">
        <v>813</v>
      </c>
      <c r="E264" s="1" t="s">
        <v>814</v>
      </c>
      <c r="F264" s="1" t="s">
        <v>1168</v>
      </c>
      <c r="G264" s="1" t="s">
        <v>16</v>
      </c>
      <c r="H264" s="1" t="s">
        <v>17</v>
      </c>
      <c r="I264" s="1">
        <v>30101010</v>
      </c>
      <c r="J264" s="1" t="s">
        <v>1076</v>
      </c>
      <c r="K264" s="1" t="s">
        <v>7</v>
      </c>
      <c r="L264" s="2">
        <f>VLOOKUP(D264,'[1]OHLC and Turnover'!$G$3:$N$347,8,FALSE)</f>
        <v>133</v>
      </c>
      <c r="M264" s="4">
        <f>VLOOKUP(D264,'[1]OHLC and Turnover'!$G$3:$O$347,9,FALSE)</f>
        <v>44923</v>
      </c>
      <c r="N264" s="2">
        <v>128</v>
      </c>
      <c r="O264" s="4">
        <v>44560</v>
      </c>
      <c r="P264" s="5"/>
      <c r="Q264" s="6">
        <f t="shared" si="18"/>
        <v>3.90625E-2</v>
      </c>
      <c r="R264" s="3">
        <v>1964700</v>
      </c>
      <c r="S264" s="3">
        <f t="shared" si="19"/>
        <v>261305100</v>
      </c>
      <c r="T264">
        <v>257</v>
      </c>
      <c r="U264" s="3">
        <v>272</v>
      </c>
      <c r="V264" s="3">
        <v>35626</v>
      </c>
      <c r="W264" s="2">
        <v>4858932</v>
      </c>
      <c r="X264" s="2">
        <f t="shared" si="16"/>
        <v>1.8133048302539829</v>
      </c>
      <c r="Y264" s="3">
        <v>276</v>
      </c>
      <c r="Z264" s="3">
        <v>80426</v>
      </c>
      <c r="AA264" s="2">
        <v>11095059</v>
      </c>
      <c r="AB264" s="2">
        <f t="shared" si="17"/>
        <v>4.0935511782969414</v>
      </c>
    </row>
    <row r="265" spans="1:28" x14ac:dyDescent="0.2">
      <c r="A265" s="1">
        <v>2015520</v>
      </c>
      <c r="B265" s="1">
        <v>180076</v>
      </c>
      <c r="C265" s="1" t="s">
        <v>818</v>
      </c>
      <c r="D265" s="1" t="s">
        <v>816</v>
      </c>
      <c r="E265" s="1" t="s">
        <v>817</v>
      </c>
      <c r="F265" s="1" t="s">
        <v>1167</v>
      </c>
      <c r="G265" s="1" t="s">
        <v>32</v>
      </c>
      <c r="H265" s="1" t="s">
        <v>5</v>
      </c>
      <c r="I265" s="1">
        <v>60101030</v>
      </c>
      <c r="J265" s="1" t="s">
        <v>1084</v>
      </c>
      <c r="K265" s="1" t="s">
        <v>7</v>
      </c>
      <c r="L265" s="2">
        <f>VLOOKUP(D265,'[1]OHLC and Turnover'!$G$3:$N$347,8,FALSE)</f>
        <v>1.89</v>
      </c>
      <c r="M265" s="4">
        <f>VLOOKUP(D265,'[1]OHLC and Turnover'!$G$3:$O$347,9,FALSE)</f>
        <v>44925</v>
      </c>
      <c r="N265" s="2">
        <v>1.37</v>
      </c>
      <c r="O265" s="4">
        <v>44560</v>
      </c>
      <c r="P265" s="5"/>
      <c r="Q265" s="6">
        <f t="shared" si="18"/>
        <v>0.37956204379562025</v>
      </c>
      <c r="R265" s="3">
        <v>524482901</v>
      </c>
      <c r="S265" s="3">
        <f t="shared" si="19"/>
        <v>991272682.88999999</v>
      </c>
      <c r="T265">
        <v>257</v>
      </c>
      <c r="U265" s="3">
        <v>26763</v>
      </c>
      <c r="V265" s="3">
        <v>301689756</v>
      </c>
      <c r="W265" s="2">
        <v>553273393.30000031</v>
      </c>
      <c r="X265" s="2">
        <f t="shared" si="16"/>
        <v>57.521371130457496</v>
      </c>
      <c r="Y265" s="3">
        <v>26780</v>
      </c>
      <c r="Z265" s="3">
        <v>327004296</v>
      </c>
      <c r="AA265" s="2">
        <v>605631762.01000047</v>
      </c>
      <c r="AB265" s="2">
        <f t="shared" si="17"/>
        <v>62.347942206794649</v>
      </c>
    </row>
    <row r="266" spans="1:28" x14ac:dyDescent="0.2">
      <c r="A266" s="1">
        <v>2014121</v>
      </c>
      <c r="B266" s="1">
        <v>170365</v>
      </c>
      <c r="C266" s="1" t="s">
        <v>821</v>
      </c>
      <c r="D266" s="1" t="s">
        <v>819</v>
      </c>
      <c r="E266" s="1" t="s">
        <v>820</v>
      </c>
      <c r="F266" s="1" t="s">
        <v>1167</v>
      </c>
      <c r="G266" s="1" t="s">
        <v>16</v>
      </c>
      <c r="H266" s="1" t="s">
        <v>5</v>
      </c>
      <c r="I266" s="1">
        <v>50206030</v>
      </c>
      <c r="J266" s="1" t="s">
        <v>1074</v>
      </c>
      <c r="K266" s="1" t="s">
        <v>7</v>
      </c>
      <c r="L266" s="2">
        <f>VLOOKUP(D266,'[1]OHLC and Turnover'!$G$3:$N$347,8,FALSE)</f>
        <v>1.7135</v>
      </c>
      <c r="M266" s="4">
        <f>VLOOKUP(D266,'[1]OHLC and Turnover'!$G$3:$O$347,9,FALSE)</f>
        <v>44925</v>
      </c>
      <c r="N266" s="2">
        <v>3.31</v>
      </c>
      <c r="O266" s="4">
        <v>44560</v>
      </c>
      <c r="P266" s="5"/>
      <c r="Q266" s="6">
        <f t="shared" si="18"/>
        <v>-0.48232628398791538</v>
      </c>
      <c r="R266" s="3">
        <v>479878423</v>
      </c>
      <c r="S266" s="3">
        <f t="shared" si="19"/>
        <v>822271677.81050003</v>
      </c>
      <c r="T266">
        <v>257</v>
      </c>
      <c r="U266" s="3">
        <v>53279</v>
      </c>
      <c r="V266" s="3">
        <v>290265592</v>
      </c>
      <c r="W266" s="2">
        <v>793116535.68000007</v>
      </c>
      <c r="X266" s="2">
        <f t="shared" si="16"/>
        <v>60.487318889101203</v>
      </c>
      <c r="Y266" s="3">
        <v>53279</v>
      </c>
      <c r="Z266" s="3">
        <v>290265592</v>
      </c>
      <c r="AA266" s="2">
        <v>793116535.68000007</v>
      </c>
      <c r="AB266" s="2">
        <f t="shared" si="17"/>
        <v>60.487318889101203</v>
      </c>
    </row>
    <row r="267" spans="1:28" x14ac:dyDescent="0.2">
      <c r="A267" s="1">
        <v>2015628</v>
      </c>
      <c r="B267" s="1">
        <v>140443</v>
      </c>
      <c r="C267" s="1" t="s">
        <v>824</v>
      </c>
      <c r="D267" s="1" t="s">
        <v>822</v>
      </c>
      <c r="E267" s="1" t="s">
        <v>823</v>
      </c>
      <c r="F267" s="1" t="s">
        <v>1167</v>
      </c>
      <c r="G267" s="1" t="s">
        <v>16</v>
      </c>
      <c r="H267" s="1" t="s">
        <v>524</v>
      </c>
      <c r="I267" s="1">
        <v>45102010</v>
      </c>
      <c r="J267" s="1" t="s">
        <v>1085</v>
      </c>
      <c r="K267" s="1" t="s">
        <v>7</v>
      </c>
      <c r="L267" s="2">
        <f>VLOOKUP(D267,'[1]OHLC and Turnover'!$G$3:$N$347,8,FALSE)</f>
        <v>384.8</v>
      </c>
      <c r="M267" s="4">
        <f>VLOOKUP(D267,'[1]OHLC and Turnover'!$G$3:$O$347,9,FALSE)</f>
        <v>44925</v>
      </c>
      <c r="N267" s="2">
        <v>608</v>
      </c>
      <c r="O267" s="4">
        <v>44560</v>
      </c>
      <c r="P267" s="5"/>
      <c r="Q267" s="6">
        <f t="shared" si="18"/>
        <v>-0.36710526315789471</v>
      </c>
      <c r="R267" s="3">
        <v>145138920</v>
      </c>
      <c r="S267" s="3">
        <f t="shared" si="19"/>
        <v>55849456416</v>
      </c>
      <c r="T267">
        <v>257</v>
      </c>
      <c r="U267" s="3">
        <v>569098</v>
      </c>
      <c r="V267" s="3">
        <v>64454000</v>
      </c>
      <c r="W267" s="2">
        <v>32609212713.099995</v>
      </c>
      <c r="X267" s="2">
        <f t="shared" si="16"/>
        <v>44.408488088515476</v>
      </c>
      <c r="Y267" s="3">
        <v>569211</v>
      </c>
      <c r="Z267" s="3">
        <v>66089677</v>
      </c>
      <c r="AA267" s="2">
        <v>33383909331.069996</v>
      </c>
      <c r="AB267" s="2">
        <f t="shared" si="17"/>
        <v>45.535461473738401</v>
      </c>
    </row>
    <row r="268" spans="1:28" x14ac:dyDescent="0.2">
      <c r="A268" s="1">
        <v>2023239</v>
      </c>
      <c r="B268" s="1">
        <v>250522</v>
      </c>
      <c r="C268" s="1" t="s">
        <v>827</v>
      </c>
      <c r="D268" s="1" t="s">
        <v>825</v>
      </c>
      <c r="E268" s="1" t="s">
        <v>826</v>
      </c>
      <c r="F268" s="1" t="s">
        <v>1167</v>
      </c>
      <c r="G268" s="1" t="s">
        <v>16</v>
      </c>
      <c r="H268" s="1" t="s">
        <v>5</v>
      </c>
      <c r="I268" s="1">
        <v>45102010</v>
      </c>
      <c r="J268" s="1" t="s">
        <v>1085</v>
      </c>
      <c r="K268" s="1" t="s">
        <v>7</v>
      </c>
      <c r="L268" s="2">
        <f>VLOOKUP(D268,'[1]OHLC and Turnover'!$G$3:$N$347,8,FALSE)</f>
        <v>8.27</v>
      </c>
      <c r="M268" s="4">
        <f>VLOOKUP(D268,'[1]OHLC and Turnover'!$G$3:$O$347,9,FALSE)</f>
        <v>44925</v>
      </c>
      <c r="N268" s="2">
        <v>8.6</v>
      </c>
      <c r="O268" s="4">
        <v>44560</v>
      </c>
      <c r="P268" s="5"/>
      <c r="Q268" s="6">
        <f t="shared" si="18"/>
        <v>-3.8372093023255824E-2</v>
      </c>
      <c r="R268" s="3">
        <v>345754822</v>
      </c>
      <c r="S268" s="3">
        <f t="shared" si="19"/>
        <v>2859392377.9400001</v>
      </c>
      <c r="T268">
        <v>257</v>
      </c>
      <c r="U268" s="3">
        <v>147105</v>
      </c>
      <c r="V268" s="3">
        <v>229451567</v>
      </c>
      <c r="W268" s="2">
        <v>2063661524.3999996</v>
      </c>
      <c r="X268" s="2">
        <f t="shared" si="16"/>
        <v>66.362506724490459</v>
      </c>
      <c r="Y268" s="3">
        <v>147140</v>
      </c>
      <c r="Z268" s="3">
        <v>279125502</v>
      </c>
      <c r="AA268" s="2">
        <v>2510039921.6799998</v>
      </c>
      <c r="AB268" s="2">
        <f t="shared" si="17"/>
        <v>80.729315757742341</v>
      </c>
    </row>
    <row r="269" spans="1:28" x14ac:dyDescent="0.2">
      <c r="A269" s="1">
        <v>2014188</v>
      </c>
      <c r="B269" s="1">
        <v>235919</v>
      </c>
      <c r="C269" s="1" t="s">
        <v>831</v>
      </c>
      <c r="D269" s="1" t="s">
        <v>828</v>
      </c>
      <c r="E269" s="1" t="s">
        <v>829</v>
      </c>
      <c r="F269" s="1" t="s">
        <v>1167</v>
      </c>
      <c r="G269" s="1" t="s">
        <v>830</v>
      </c>
      <c r="H269" s="1" t="s">
        <v>5</v>
      </c>
      <c r="I269" s="1">
        <v>45102010</v>
      </c>
      <c r="J269" s="1" t="s">
        <v>1085</v>
      </c>
      <c r="K269" s="1" t="s">
        <v>7</v>
      </c>
      <c r="L269" s="2">
        <f>VLOOKUP(D269,'[1]OHLC and Turnover'!$G$3:$N$347,8,FALSE)</f>
        <v>37</v>
      </c>
      <c r="M269" s="4">
        <f>VLOOKUP(D269,'[1]OHLC and Turnover'!$G$3:$O$347,9,FALSE)</f>
        <v>44925</v>
      </c>
      <c r="N269" s="2">
        <v>34.9</v>
      </c>
      <c r="O269" s="4">
        <v>44560</v>
      </c>
      <c r="P269" s="5"/>
      <c r="Q269" s="6">
        <f t="shared" si="18"/>
        <v>6.0171919770773685E-2</v>
      </c>
      <c r="R269" s="3">
        <v>74195160</v>
      </c>
      <c r="S269" s="3">
        <f t="shared" si="19"/>
        <v>2745220920</v>
      </c>
      <c r="T269">
        <v>257</v>
      </c>
      <c r="U269" s="3">
        <v>1160</v>
      </c>
      <c r="V269" s="3">
        <v>290468</v>
      </c>
      <c r="W269" s="2">
        <v>11067853.760000002</v>
      </c>
      <c r="X269" s="2">
        <f t="shared" si="16"/>
        <v>0.39149184394238112</v>
      </c>
      <c r="Y269" s="3">
        <v>1160</v>
      </c>
      <c r="Z269" s="3">
        <v>290468</v>
      </c>
      <c r="AA269" s="2">
        <v>11067853.760000002</v>
      </c>
      <c r="AB269" s="2">
        <f t="shared" si="17"/>
        <v>0.39149184394238112</v>
      </c>
    </row>
    <row r="270" spans="1:28" x14ac:dyDescent="0.2">
      <c r="A270" s="1">
        <v>2014183</v>
      </c>
      <c r="B270" s="1">
        <v>106819</v>
      </c>
      <c r="C270" s="1" t="s">
        <v>834</v>
      </c>
      <c r="D270" s="1" t="s">
        <v>832</v>
      </c>
      <c r="E270" s="1" t="s">
        <v>833</v>
      </c>
      <c r="F270" s="1" t="s">
        <v>1167</v>
      </c>
      <c r="G270" s="1" t="s">
        <v>16</v>
      </c>
      <c r="H270" s="1" t="s">
        <v>5</v>
      </c>
      <c r="I270" s="1">
        <v>30101010</v>
      </c>
      <c r="J270" s="1" t="s">
        <v>1076</v>
      </c>
      <c r="K270" s="1" t="s">
        <v>7</v>
      </c>
      <c r="L270" s="2">
        <f>VLOOKUP(D270,'[1]OHLC and Turnover'!$G$3:$N$347,8,FALSE)</f>
        <v>93.8</v>
      </c>
      <c r="M270" s="4">
        <f>VLOOKUP(D270,'[1]OHLC and Turnover'!$G$3:$O$347,9,FALSE)</f>
        <v>44925</v>
      </c>
      <c r="N270" s="2">
        <v>98.8</v>
      </c>
      <c r="O270" s="4">
        <v>44560</v>
      </c>
      <c r="P270" s="5"/>
      <c r="Q270" s="6">
        <f t="shared" si="18"/>
        <v>-5.0607287449392711E-2</v>
      </c>
      <c r="R270" s="3">
        <v>23014902</v>
      </c>
      <c r="S270" s="3">
        <f t="shared" si="19"/>
        <v>2158797807.5999999</v>
      </c>
      <c r="T270">
        <v>257</v>
      </c>
      <c r="U270" s="3">
        <v>4710</v>
      </c>
      <c r="V270" s="3">
        <v>1201080</v>
      </c>
      <c r="W270" s="2">
        <v>116931329.69999999</v>
      </c>
      <c r="X270" s="2">
        <f t="shared" si="16"/>
        <v>5.2187056890357386</v>
      </c>
      <c r="Y270" s="3">
        <v>4735</v>
      </c>
      <c r="Z270" s="3">
        <v>1880073</v>
      </c>
      <c r="AA270" s="2">
        <v>179798165.05000001</v>
      </c>
      <c r="AB270" s="2">
        <f t="shared" si="17"/>
        <v>8.1689376735125787</v>
      </c>
    </row>
    <row r="271" spans="1:28" x14ac:dyDescent="0.2">
      <c r="A271" s="1">
        <v>2015683</v>
      </c>
      <c r="B271" s="1">
        <v>93505</v>
      </c>
      <c r="C271" s="1" t="s">
        <v>837</v>
      </c>
      <c r="D271" s="1" t="s">
        <v>835</v>
      </c>
      <c r="E271" s="1" t="s">
        <v>836</v>
      </c>
      <c r="F271" s="1" t="s">
        <v>1167</v>
      </c>
      <c r="G271" s="1" t="s">
        <v>72</v>
      </c>
      <c r="H271" s="1" t="s">
        <v>285</v>
      </c>
      <c r="I271" s="1">
        <v>40501010</v>
      </c>
      <c r="J271" s="1" t="s">
        <v>1121</v>
      </c>
      <c r="K271" s="1" t="s">
        <v>7</v>
      </c>
      <c r="L271" s="2">
        <f>VLOOKUP(D271,'[1]OHLC and Turnover'!$G$3:$N$347,8,FALSE)</f>
        <v>0.4325</v>
      </c>
      <c r="M271" s="4">
        <f>VLOOKUP(D271,'[1]OHLC and Turnover'!$G$3:$O$347,9,FALSE)</f>
        <v>44925</v>
      </c>
      <c r="N271" s="2">
        <v>1.2364999999999999</v>
      </c>
      <c r="O271" s="4">
        <v>44560</v>
      </c>
      <c r="P271" s="5"/>
      <c r="Q271" s="6">
        <f t="shared" si="18"/>
        <v>-0.65022240194096237</v>
      </c>
      <c r="R271" s="3">
        <v>7266039292</v>
      </c>
      <c r="S271" s="3">
        <f t="shared" si="19"/>
        <v>3142561993.79</v>
      </c>
      <c r="T271">
        <v>257</v>
      </c>
      <c r="U271" s="3">
        <v>124752</v>
      </c>
      <c r="V271" s="3">
        <v>1749217139</v>
      </c>
      <c r="W271" s="2">
        <v>1345831429.4199996</v>
      </c>
      <c r="X271" s="2">
        <f t="shared" si="16"/>
        <v>24.07387393192203</v>
      </c>
      <c r="Y271" s="3">
        <v>124752</v>
      </c>
      <c r="Z271" s="3">
        <v>1749217139</v>
      </c>
      <c r="AA271" s="2">
        <v>1345831429.4199996</v>
      </c>
      <c r="AB271" s="2">
        <f t="shared" si="17"/>
        <v>24.07387393192203</v>
      </c>
    </row>
    <row r="272" spans="1:28" x14ac:dyDescent="0.2">
      <c r="A272" s="1">
        <v>2015664</v>
      </c>
      <c r="B272" s="1">
        <v>245977</v>
      </c>
      <c r="C272" s="1" t="s">
        <v>840</v>
      </c>
      <c r="D272" s="1" t="s">
        <v>838</v>
      </c>
      <c r="E272" s="1" t="s">
        <v>839</v>
      </c>
      <c r="F272" s="1" t="s">
        <v>1167</v>
      </c>
      <c r="G272" s="1" t="s">
        <v>16</v>
      </c>
      <c r="H272" s="1" t="s">
        <v>5</v>
      </c>
      <c r="I272" s="1">
        <v>40501030</v>
      </c>
      <c r="J272" s="1" t="s">
        <v>1109</v>
      </c>
      <c r="K272" s="1" t="s">
        <v>7</v>
      </c>
      <c r="L272" s="2">
        <f>VLOOKUP(D272,'[1]OHLC and Turnover'!$G$3:$N$347,8,FALSE)</f>
        <v>8.84</v>
      </c>
      <c r="M272" s="4">
        <f>VLOOKUP(D272,'[1]OHLC and Turnover'!$G$3:$O$347,9,FALSE)</f>
        <v>44925</v>
      </c>
      <c r="N272" s="2">
        <v>21.1</v>
      </c>
      <c r="O272" s="4">
        <v>44560</v>
      </c>
      <c r="P272" s="5"/>
      <c r="Q272" s="6">
        <f t="shared" si="18"/>
        <v>-0.58104265402843602</v>
      </c>
      <c r="R272" s="3">
        <v>203046142</v>
      </c>
      <c r="S272" s="3">
        <f t="shared" si="19"/>
        <v>1794927895.28</v>
      </c>
      <c r="T272">
        <v>257</v>
      </c>
      <c r="U272" s="3">
        <v>50537</v>
      </c>
      <c r="V272" s="3">
        <v>45326340</v>
      </c>
      <c r="W272" s="2">
        <v>596890938.33999991</v>
      </c>
      <c r="X272" s="2">
        <f t="shared" si="16"/>
        <v>22.323172237372528</v>
      </c>
      <c r="Y272" s="3">
        <v>50601</v>
      </c>
      <c r="Z272" s="3">
        <v>76188875</v>
      </c>
      <c r="AA272" s="2">
        <v>1112799347.2600005</v>
      </c>
      <c r="AB272" s="2">
        <f t="shared" si="17"/>
        <v>37.522936535282703</v>
      </c>
    </row>
    <row r="273" spans="1:28" x14ac:dyDescent="0.2">
      <c r="A273" s="1">
        <v>2015566</v>
      </c>
      <c r="B273" s="1">
        <v>63227</v>
      </c>
      <c r="C273" s="1" t="s">
        <v>843</v>
      </c>
      <c r="D273" s="1" t="s">
        <v>841</v>
      </c>
      <c r="E273" s="1" t="s">
        <v>842</v>
      </c>
      <c r="F273" s="1" t="s">
        <v>1167</v>
      </c>
      <c r="G273" s="1" t="s">
        <v>16</v>
      </c>
      <c r="H273" s="1" t="s">
        <v>5</v>
      </c>
      <c r="I273" s="1">
        <v>60101030</v>
      </c>
      <c r="J273" s="1" t="s">
        <v>1084</v>
      </c>
      <c r="K273" s="1" t="s">
        <v>7</v>
      </c>
      <c r="L273" s="2">
        <f>VLOOKUP(D273,'[1]OHLC and Turnover'!$G$3:$N$347,8,FALSE)</f>
        <v>1.044</v>
      </c>
      <c r="M273" s="4">
        <f>VLOOKUP(D273,'[1]OHLC and Turnover'!$G$3:$O$347,9,FALSE)</f>
        <v>44925</v>
      </c>
      <c r="N273" s="2">
        <v>1.488</v>
      </c>
      <c r="O273" s="4">
        <v>44560</v>
      </c>
      <c r="P273" s="5"/>
      <c r="Q273" s="6">
        <f t="shared" si="18"/>
        <v>-0.29838709677419351</v>
      </c>
      <c r="R273" s="3">
        <v>440582901</v>
      </c>
      <c r="S273" s="3">
        <f t="shared" si="19"/>
        <v>459968548.64399999</v>
      </c>
      <c r="T273">
        <v>257</v>
      </c>
      <c r="U273" s="3">
        <v>24453</v>
      </c>
      <c r="V273" s="3">
        <v>223504660</v>
      </c>
      <c r="W273" s="2">
        <v>307073231.72000021</v>
      </c>
      <c r="X273" s="2">
        <f t="shared" si="16"/>
        <v>50.729308716408859</v>
      </c>
      <c r="Y273" s="3">
        <v>24457</v>
      </c>
      <c r="Z273" s="3">
        <v>313848074</v>
      </c>
      <c r="AA273" s="2">
        <v>397615866.52000022</v>
      </c>
      <c r="AB273" s="2">
        <f t="shared" si="17"/>
        <v>71.234737727599651</v>
      </c>
    </row>
    <row r="274" spans="1:28" x14ac:dyDescent="0.2">
      <c r="A274" s="1">
        <v>2015656</v>
      </c>
      <c r="B274" s="1">
        <v>209505</v>
      </c>
      <c r="C274" s="1" t="s">
        <v>846</v>
      </c>
      <c r="D274" s="1" t="s">
        <v>844</v>
      </c>
      <c r="E274" s="1" t="s">
        <v>845</v>
      </c>
      <c r="F274" s="1" t="s">
        <v>1167</v>
      </c>
      <c r="G274" s="1" t="s">
        <v>16</v>
      </c>
      <c r="H274" s="1" t="s">
        <v>28</v>
      </c>
      <c r="I274" s="1">
        <v>60102020</v>
      </c>
      <c r="J274" s="1" t="s">
        <v>1106</v>
      </c>
      <c r="K274" s="1" t="s">
        <v>7</v>
      </c>
      <c r="L274" s="2">
        <f>VLOOKUP(D274,'[1]OHLC and Turnover'!$G$3:$N$347,8,FALSE)</f>
        <v>78.599999999999994</v>
      </c>
      <c r="M274" s="4">
        <f>VLOOKUP(D274,'[1]OHLC and Turnover'!$G$3:$O$347,9,FALSE)</f>
        <v>44925</v>
      </c>
      <c r="N274" s="2">
        <v>152.75</v>
      </c>
      <c r="O274" s="4">
        <v>44560</v>
      </c>
      <c r="P274" s="5"/>
      <c r="Q274" s="6">
        <f t="shared" si="18"/>
        <v>-0.4854337152209493</v>
      </c>
      <c r="R274" s="3">
        <v>158917275</v>
      </c>
      <c r="S274" s="3">
        <f t="shared" si="19"/>
        <v>12490897815</v>
      </c>
      <c r="T274">
        <v>257</v>
      </c>
      <c r="U274" s="3">
        <v>466746</v>
      </c>
      <c r="V274" s="3">
        <v>128961030</v>
      </c>
      <c r="W274" s="2">
        <v>13554785748.469999</v>
      </c>
      <c r="X274" s="2">
        <f t="shared" si="16"/>
        <v>81.149786893841465</v>
      </c>
      <c r="Y274" s="3">
        <v>466821</v>
      </c>
      <c r="Z274" s="3">
        <v>132050506</v>
      </c>
      <c r="AA274" s="2">
        <v>13847291803.999994</v>
      </c>
      <c r="AB274" s="2">
        <f t="shared" si="17"/>
        <v>83.093865031350433</v>
      </c>
    </row>
    <row r="275" spans="1:28" x14ac:dyDescent="0.2">
      <c r="A275" s="1">
        <v>2015506</v>
      </c>
      <c r="B275" s="1">
        <v>51584</v>
      </c>
      <c r="C275" s="1" t="s">
        <v>849</v>
      </c>
      <c r="D275" s="1" t="s">
        <v>847</v>
      </c>
      <c r="E275" s="1" t="s">
        <v>848</v>
      </c>
      <c r="F275" s="1" t="s">
        <v>1167</v>
      </c>
      <c r="G275" s="1" t="s">
        <v>16</v>
      </c>
      <c r="H275" s="1" t="s">
        <v>59</v>
      </c>
      <c r="I275" s="1">
        <v>10101020</v>
      </c>
      <c r="J275" s="1" t="s">
        <v>1142</v>
      </c>
      <c r="K275" s="1" t="s">
        <v>7</v>
      </c>
      <c r="L275" s="2">
        <f>VLOOKUP(D275,'[1]OHLC and Turnover'!$G$3:$N$347,8,FALSE)</f>
        <v>185.5</v>
      </c>
      <c r="M275" s="4">
        <f>VLOOKUP(D275,'[1]OHLC and Turnover'!$G$3:$O$347,9,FALSE)</f>
        <v>44925</v>
      </c>
      <c r="N275" s="2">
        <v>340.1</v>
      </c>
      <c r="O275" s="4">
        <v>44560</v>
      </c>
      <c r="P275" s="5"/>
      <c r="Q275" s="6">
        <f t="shared" si="18"/>
        <v>-0.45457218465157312</v>
      </c>
      <c r="R275" s="3">
        <v>104459958</v>
      </c>
      <c r="S275" s="3">
        <f t="shared" si="19"/>
        <v>19377322209</v>
      </c>
      <c r="T275">
        <v>257</v>
      </c>
      <c r="U275" s="3">
        <v>545764</v>
      </c>
      <c r="V275" s="3">
        <v>87560956</v>
      </c>
      <c r="W275" s="2">
        <v>17592809008.299999</v>
      </c>
      <c r="X275" s="2">
        <f t="shared" si="16"/>
        <v>83.822507376462852</v>
      </c>
      <c r="Y275" s="3">
        <v>545953</v>
      </c>
      <c r="Z275" s="3">
        <v>98710714</v>
      </c>
      <c r="AA275" s="2">
        <v>20243356541.309994</v>
      </c>
      <c r="AB275" s="2">
        <f t="shared" si="17"/>
        <v>94.496222179220098</v>
      </c>
    </row>
    <row r="276" spans="1:28" x14ac:dyDescent="0.2">
      <c r="A276" s="1">
        <v>2015679</v>
      </c>
      <c r="B276" s="1">
        <v>51584</v>
      </c>
      <c r="C276" s="1" t="s">
        <v>849</v>
      </c>
      <c r="D276" s="1" t="s">
        <v>850</v>
      </c>
      <c r="E276" s="1" t="s">
        <v>851</v>
      </c>
      <c r="F276" s="1" t="s">
        <v>1167</v>
      </c>
      <c r="G276" s="1" t="s">
        <v>16</v>
      </c>
      <c r="H276" s="1" t="s">
        <v>5</v>
      </c>
      <c r="I276" s="1">
        <v>10101020</v>
      </c>
      <c r="J276" s="1" t="s">
        <v>1142</v>
      </c>
      <c r="K276" s="1" t="s">
        <v>7</v>
      </c>
      <c r="L276" s="2">
        <f>VLOOKUP(D276,'[1]OHLC and Turnover'!$G$3:$N$347,8,FALSE)</f>
        <v>179.1</v>
      </c>
      <c r="M276" s="4">
        <f>VLOOKUP(D276,'[1]OHLC and Turnover'!$G$3:$O$347,9,FALSE)</f>
        <v>44925</v>
      </c>
      <c r="N276" s="2">
        <v>297</v>
      </c>
      <c r="O276" s="4">
        <v>44560</v>
      </c>
      <c r="P276" s="5"/>
      <c r="Q276" s="6">
        <f t="shared" si="18"/>
        <v>-0.39696969696969697</v>
      </c>
      <c r="R276" s="3">
        <v>129801066</v>
      </c>
      <c r="S276" s="3">
        <f t="shared" si="19"/>
        <v>23247370920.599998</v>
      </c>
      <c r="T276">
        <v>257</v>
      </c>
      <c r="U276" s="3">
        <v>303209</v>
      </c>
      <c r="V276" s="3">
        <v>51225704</v>
      </c>
      <c r="W276" s="2">
        <v>8941039062.6000023</v>
      </c>
      <c r="X276" s="2">
        <f t="shared" si="16"/>
        <v>39.464779125927976</v>
      </c>
      <c r="Y276" s="3">
        <v>303342</v>
      </c>
      <c r="Z276" s="3">
        <v>61071504</v>
      </c>
      <c r="AA276" s="2">
        <v>10713232648.960001</v>
      </c>
      <c r="AB276" s="2">
        <f t="shared" si="17"/>
        <v>47.050078926162286</v>
      </c>
    </row>
    <row r="277" spans="1:28" x14ac:dyDescent="0.2">
      <c r="A277" s="1">
        <v>2015521</v>
      </c>
      <c r="B277" s="1">
        <v>124848</v>
      </c>
      <c r="C277" s="1" t="s">
        <v>854</v>
      </c>
      <c r="D277" s="1" t="s">
        <v>852</v>
      </c>
      <c r="E277" s="1" t="s">
        <v>853</v>
      </c>
      <c r="F277" s="1" t="s">
        <v>1167</v>
      </c>
      <c r="G277" s="1" t="s">
        <v>32</v>
      </c>
      <c r="H277" s="1" t="s">
        <v>5</v>
      </c>
      <c r="I277" s="1">
        <v>60101030</v>
      </c>
      <c r="J277" s="1" t="s">
        <v>1084</v>
      </c>
      <c r="K277" s="1" t="s">
        <v>7</v>
      </c>
      <c r="L277" s="2">
        <f>VLOOKUP(D277,'[1]OHLC and Turnover'!$G$3:$N$347,8,FALSE)</f>
        <v>4.05</v>
      </c>
      <c r="M277" s="4">
        <f>VLOOKUP(D277,'[1]OHLC and Turnover'!$G$3:$O$347,9,FALSE)</f>
        <v>44925</v>
      </c>
      <c r="N277" s="2">
        <v>3.55</v>
      </c>
      <c r="O277" s="4">
        <v>44560</v>
      </c>
      <c r="P277" s="5"/>
      <c r="Q277" s="6">
        <f t="shared" si="18"/>
        <v>0.14084507042253522</v>
      </c>
      <c r="R277" s="3">
        <v>80476265</v>
      </c>
      <c r="S277" s="3">
        <f t="shared" si="19"/>
        <v>325928873.25</v>
      </c>
      <c r="T277">
        <v>257</v>
      </c>
      <c r="U277" s="3">
        <v>28233</v>
      </c>
      <c r="V277" s="3">
        <v>102461908</v>
      </c>
      <c r="W277" s="2">
        <v>350102084.97999996</v>
      </c>
      <c r="X277" s="2">
        <f t="shared" si="16"/>
        <v>127.31941274859115</v>
      </c>
      <c r="Y277" s="3">
        <v>28252</v>
      </c>
      <c r="Z277" s="3">
        <v>116418218</v>
      </c>
      <c r="AA277" s="2">
        <v>388831551.13</v>
      </c>
      <c r="AB277" s="2">
        <f t="shared" si="17"/>
        <v>144.66155704417943</v>
      </c>
    </row>
    <row r="278" spans="1:28" x14ac:dyDescent="0.2">
      <c r="A278" s="1">
        <v>2674090</v>
      </c>
      <c r="B278" s="1">
        <v>260284</v>
      </c>
      <c r="C278" s="1" t="s">
        <v>857</v>
      </c>
      <c r="D278" s="1" t="s">
        <v>855</v>
      </c>
      <c r="E278" s="1" t="s">
        <v>856</v>
      </c>
      <c r="F278" s="1" t="s">
        <v>1167</v>
      </c>
      <c r="G278" s="1" t="s">
        <v>4</v>
      </c>
      <c r="H278" s="1" t="s">
        <v>5</v>
      </c>
      <c r="I278" s="1">
        <v>60101015</v>
      </c>
      <c r="J278" s="1" t="s">
        <v>1099</v>
      </c>
      <c r="K278" s="1" t="s">
        <v>7</v>
      </c>
      <c r="L278" s="2">
        <f>VLOOKUP(D278,'[1]OHLC and Turnover'!$G$3:$N$347,8,FALSE)</f>
        <v>319.3</v>
      </c>
      <c r="M278" s="4">
        <f>VLOOKUP(D278,'[1]OHLC and Turnover'!$G$3:$O$347,9,FALSE)</f>
        <v>44925</v>
      </c>
      <c r="N278" s="2">
        <v>1.24</v>
      </c>
      <c r="O278" s="4">
        <v>44560</v>
      </c>
      <c r="P278" s="5"/>
      <c r="Q278" s="6">
        <f t="shared" si="18"/>
        <v>256.5</v>
      </c>
      <c r="R278" s="3">
        <v>49999998</v>
      </c>
      <c r="S278" s="3">
        <f t="shared" si="19"/>
        <v>15964999361.4</v>
      </c>
      <c r="T278">
        <v>177</v>
      </c>
      <c r="U278" s="3">
        <v>46807</v>
      </c>
      <c r="V278" s="3">
        <v>37307296</v>
      </c>
      <c r="W278" s="2">
        <v>1459217321.9600003</v>
      </c>
      <c r="X278" s="2">
        <f t="shared" si="16"/>
        <v>74.614594984583803</v>
      </c>
      <c r="Y278" s="3">
        <v>46853</v>
      </c>
      <c r="Z278" s="3">
        <v>41294389</v>
      </c>
      <c r="AA278" s="2">
        <v>2662246527.9800005</v>
      </c>
      <c r="AB278" s="2">
        <f t="shared" si="17"/>
        <v>82.588781303551258</v>
      </c>
    </row>
    <row r="279" spans="1:28" x14ac:dyDescent="0.2">
      <c r="A279" s="1">
        <v>2023240</v>
      </c>
      <c r="B279" s="1">
        <v>250666</v>
      </c>
      <c r="C279" s="1" t="s">
        <v>860</v>
      </c>
      <c r="D279" s="1" t="s">
        <v>858</v>
      </c>
      <c r="E279" s="1" t="s">
        <v>859</v>
      </c>
      <c r="F279" s="1" t="s">
        <v>1168</v>
      </c>
      <c r="G279" s="1" t="s">
        <v>16</v>
      </c>
      <c r="H279" s="1" t="s">
        <v>17</v>
      </c>
      <c r="I279" s="1">
        <v>60101030</v>
      </c>
      <c r="J279" s="1" t="s">
        <v>1084</v>
      </c>
      <c r="K279" s="1" t="s">
        <v>7</v>
      </c>
      <c r="L279" s="2">
        <f>VLOOKUP(D279,'[1]OHLC and Turnover'!$G$3:$N$347,8,FALSE)</f>
        <v>5.18</v>
      </c>
      <c r="M279" s="4">
        <f>VLOOKUP(D279,'[1]OHLC and Turnover'!$G$3:$O$347,9,FALSE)</f>
        <v>44925</v>
      </c>
      <c r="N279" s="2">
        <v>16.38</v>
      </c>
      <c r="O279" s="4">
        <v>44560</v>
      </c>
      <c r="P279" s="5"/>
      <c r="Q279" s="6">
        <f t="shared" si="18"/>
        <v>-0.68376068376068377</v>
      </c>
      <c r="R279" s="3">
        <v>873125150</v>
      </c>
      <c r="S279" s="3">
        <f t="shared" si="19"/>
        <v>4522788277</v>
      </c>
      <c r="T279">
        <v>257</v>
      </c>
      <c r="U279" s="3">
        <v>13032</v>
      </c>
      <c r="V279" s="3">
        <v>20814119</v>
      </c>
      <c r="W279" s="2">
        <v>190669459.02000001</v>
      </c>
      <c r="X279" s="2">
        <f t="shared" si="16"/>
        <v>2.383864329185799</v>
      </c>
      <c r="Y279" s="3">
        <v>13045</v>
      </c>
      <c r="Z279" s="3">
        <v>23879567</v>
      </c>
      <c r="AA279" s="2">
        <v>217477566.12000009</v>
      </c>
      <c r="AB279" s="2">
        <f t="shared" si="17"/>
        <v>2.7349535172592381</v>
      </c>
    </row>
    <row r="280" spans="1:28" x14ac:dyDescent="0.2">
      <c r="A280" s="1">
        <v>2015674</v>
      </c>
      <c r="B280" s="1">
        <v>233895</v>
      </c>
      <c r="C280" s="1" t="s">
        <v>863</v>
      </c>
      <c r="D280" s="1" t="s">
        <v>861</v>
      </c>
      <c r="E280" s="1" t="s">
        <v>862</v>
      </c>
      <c r="F280" s="1" t="s">
        <v>1167</v>
      </c>
      <c r="G280" s="1" t="s">
        <v>16</v>
      </c>
      <c r="H280" s="1" t="s">
        <v>5</v>
      </c>
      <c r="I280" s="1">
        <v>40201050</v>
      </c>
      <c r="J280" s="1" t="s">
        <v>1144</v>
      </c>
      <c r="K280" s="1" t="s">
        <v>7</v>
      </c>
      <c r="L280" s="2">
        <f>VLOOKUP(D280,'[1]OHLC and Turnover'!$G$3:$N$347,8,FALSE)</f>
        <v>24</v>
      </c>
      <c r="M280" s="4">
        <f>VLOOKUP(D280,'[1]OHLC and Turnover'!$G$3:$O$347,9,FALSE)</f>
        <v>44925</v>
      </c>
      <c r="N280" s="2">
        <v>36</v>
      </c>
      <c r="O280" s="4">
        <v>44560</v>
      </c>
      <c r="P280" s="5"/>
      <c r="Q280" s="6">
        <f t="shared" si="18"/>
        <v>-0.33333333333333331</v>
      </c>
      <c r="R280" s="3">
        <v>94678584</v>
      </c>
      <c r="S280" s="3">
        <f t="shared" si="19"/>
        <v>2272286016</v>
      </c>
      <c r="T280">
        <v>257</v>
      </c>
      <c r="U280" s="3">
        <v>5784</v>
      </c>
      <c r="V280" s="3">
        <v>3459030</v>
      </c>
      <c r="W280" s="2">
        <v>102495371.19999994</v>
      </c>
      <c r="X280" s="2">
        <f t="shared" si="16"/>
        <v>3.6534450071623379</v>
      </c>
      <c r="Y280" s="3">
        <v>5825</v>
      </c>
      <c r="Z280" s="3">
        <v>11593285</v>
      </c>
      <c r="AA280" s="2">
        <v>347628888.40000015</v>
      </c>
      <c r="AB280" s="2">
        <f t="shared" si="17"/>
        <v>12.244886340927955</v>
      </c>
    </row>
    <row r="281" spans="1:28" x14ac:dyDescent="0.2">
      <c r="A281" s="1">
        <v>2015606</v>
      </c>
      <c r="B281" s="1">
        <v>183394</v>
      </c>
      <c r="C281" s="1" t="s">
        <v>866</v>
      </c>
      <c r="D281" s="1" t="s">
        <v>864</v>
      </c>
      <c r="E281" s="1" t="s">
        <v>865</v>
      </c>
      <c r="F281" s="1" t="s">
        <v>1167</v>
      </c>
      <c r="G281" s="1" t="s">
        <v>16</v>
      </c>
      <c r="H281" s="1" t="s">
        <v>5</v>
      </c>
      <c r="I281" s="1">
        <v>35101010</v>
      </c>
      <c r="J281" s="1" t="s">
        <v>1098</v>
      </c>
      <c r="K281" s="1" t="s">
        <v>7</v>
      </c>
      <c r="L281" s="2">
        <f>VLOOKUP(D281,'[1]OHLC and Turnover'!$G$3:$N$347,8,FALSE)</f>
        <v>32.049999999999997</v>
      </c>
      <c r="M281" s="4">
        <f>VLOOKUP(D281,'[1]OHLC and Turnover'!$G$3:$O$347,9,FALSE)</f>
        <v>44925</v>
      </c>
      <c r="N281" s="2">
        <v>51</v>
      </c>
      <c r="O281" s="4">
        <v>44560</v>
      </c>
      <c r="P281" s="5"/>
      <c r="Q281" s="6">
        <f t="shared" si="18"/>
        <v>-0.37156862745098046</v>
      </c>
      <c r="R281" s="3">
        <v>93765688</v>
      </c>
      <c r="S281" s="3">
        <f t="shared" si="19"/>
        <v>3005190300.3999996</v>
      </c>
      <c r="T281">
        <v>257</v>
      </c>
      <c r="U281" s="3">
        <v>49212</v>
      </c>
      <c r="V281" s="3">
        <v>11727525</v>
      </c>
      <c r="W281" s="2">
        <v>453288302.79999989</v>
      </c>
      <c r="X281" s="2">
        <f t="shared" si="16"/>
        <v>12.507267050608107</v>
      </c>
      <c r="Y281" s="3">
        <v>49246</v>
      </c>
      <c r="Z281" s="3">
        <v>16140815</v>
      </c>
      <c r="AA281" s="2">
        <v>648626464.74999976</v>
      </c>
      <c r="AB281" s="2">
        <f t="shared" si="17"/>
        <v>17.213988767404981</v>
      </c>
    </row>
    <row r="282" spans="1:28" x14ac:dyDescent="0.2">
      <c r="A282" s="1">
        <v>2015511</v>
      </c>
      <c r="B282" s="1">
        <v>238643</v>
      </c>
      <c r="C282" s="1" t="s">
        <v>869</v>
      </c>
      <c r="D282" s="1" t="s">
        <v>867</v>
      </c>
      <c r="E282" s="1" t="s">
        <v>868</v>
      </c>
      <c r="F282" s="1" t="s">
        <v>1167</v>
      </c>
      <c r="G282" s="1" t="s">
        <v>88</v>
      </c>
      <c r="H282" s="1" t="s">
        <v>5</v>
      </c>
      <c r="I282" s="1">
        <v>60101030</v>
      </c>
      <c r="J282" s="1" t="s">
        <v>1084</v>
      </c>
      <c r="K282" s="1" t="s">
        <v>7</v>
      </c>
      <c r="L282" s="2">
        <f>VLOOKUP(D282,'[1]OHLC and Turnover'!$G$3:$N$347,8,FALSE)</f>
        <v>22.05</v>
      </c>
      <c r="M282" s="4">
        <f>VLOOKUP(D282,'[1]OHLC and Turnover'!$G$3:$O$347,9,FALSE)</f>
        <v>44925</v>
      </c>
      <c r="N282" s="2">
        <v>8.4</v>
      </c>
      <c r="O282" s="4">
        <v>44560</v>
      </c>
      <c r="P282" s="5"/>
      <c r="Q282" s="6">
        <f t="shared" si="18"/>
        <v>1.625</v>
      </c>
      <c r="R282" s="3">
        <v>176368767</v>
      </c>
      <c r="S282" s="3">
        <f t="shared" si="19"/>
        <v>3888931312.3499999</v>
      </c>
      <c r="T282">
        <v>257</v>
      </c>
      <c r="U282" s="3">
        <v>131948</v>
      </c>
      <c r="V282" s="3">
        <v>200431251</v>
      </c>
      <c r="W282" s="2">
        <v>3166572510.3100009</v>
      </c>
      <c r="X282" s="2">
        <f t="shared" si="16"/>
        <v>113.64327959496366</v>
      </c>
      <c r="Y282" s="3">
        <v>132008</v>
      </c>
      <c r="Z282" s="3">
        <v>220468350</v>
      </c>
      <c r="AA282" s="2">
        <v>3443469457.8300014</v>
      </c>
      <c r="AB282" s="2">
        <f t="shared" si="17"/>
        <v>125.0041907930331</v>
      </c>
    </row>
    <row r="283" spans="1:28" x14ac:dyDescent="0.2">
      <c r="A283" s="1">
        <v>2910735</v>
      </c>
      <c r="B283" s="1">
        <v>263084</v>
      </c>
      <c r="C283" s="1" t="s">
        <v>872</v>
      </c>
      <c r="D283" s="1" t="s">
        <v>870</v>
      </c>
      <c r="E283" s="1" t="s">
        <v>871</v>
      </c>
      <c r="F283" s="1" t="s">
        <v>1168</v>
      </c>
      <c r="G283" s="1" t="s">
        <v>4</v>
      </c>
      <c r="H283" s="1" t="s">
        <v>17</v>
      </c>
      <c r="I283" s="1">
        <v>60101030</v>
      </c>
      <c r="J283" s="1" t="s">
        <v>1084</v>
      </c>
      <c r="K283" s="1" t="s">
        <v>7</v>
      </c>
      <c r="L283" s="2">
        <f>VLOOKUP(D283,'[1]OHLC and Turnover'!$G$3:$N$347,8,FALSE)</f>
        <v>23.2</v>
      </c>
      <c r="M283" s="4">
        <f>VLOOKUP(D283,'[1]OHLC and Turnover'!$G$3:$O$347,9,FALSE)</f>
        <v>44925</v>
      </c>
      <c r="N283" s="2"/>
      <c r="O283" s="4"/>
      <c r="P283" s="5">
        <v>21.32</v>
      </c>
      <c r="Q283" s="6" t="str">
        <f t="shared" si="18"/>
        <v>NA</v>
      </c>
      <c r="R283" s="3">
        <v>100000000</v>
      </c>
      <c r="S283" s="3">
        <f t="shared" si="19"/>
        <v>2320000000</v>
      </c>
      <c r="T283">
        <v>58</v>
      </c>
      <c r="U283" s="3">
        <v>1082</v>
      </c>
      <c r="V283" s="3">
        <v>923226</v>
      </c>
      <c r="W283" s="2">
        <v>24140376.360000011</v>
      </c>
      <c r="X283" s="2">
        <f t="shared" si="16"/>
        <v>0.9232260000000001</v>
      </c>
      <c r="Y283" s="3">
        <v>1090</v>
      </c>
      <c r="Z283" s="3">
        <v>2060123</v>
      </c>
      <c r="AA283" s="2">
        <v>52536852.859999985</v>
      </c>
      <c r="AB283" s="2">
        <f t="shared" si="17"/>
        <v>2.0601230000000004</v>
      </c>
    </row>
    <row r="284" spans="1:28" x14ac:dyDescent="0.2">
      <c r="A284" s="1">
        <v>2015509</v>
      </c>
      <c r="B284" s="1">
        <v>99916</v>
      </c>
      <c r="C284" s="1" t="s">
        <v>875</v>
      </c>
      <c r="D284" s="1" t="s">
        <v>873</v>
      </c>
      <c r="E284" s="1" t="s">
        <v>874</v>
      </c>
      <c r="F284" s="1" t="s">
        <v>1167</v>
      </c>
      <c r="G284" s="1" t="s">
        <v>88</v>
      </c>
      <c r="H284" s="1" t="s">
        <v>223</v>
      </c>
      <c r="I284" s="1">
        <v>60101030</v>
      </c>
      <c r="J284" s="1" t="s">
        <v>1084</v>
      </c>
      <c r="K284" s="1" t="s">
        <v>7</v>
      </c>
      <c r="L284" s="2">
        <f>VLOOKUP(D284,'[1]OHLC and Turnover'!$G$3:$N$347,8,FALSE)</f>
        <v>13.24</v>
      </c>
      <c r="M284" s="4">
        <f>VLOOKUP(D284,'[1]OHLC and Turnover'!$G$3:$O$347,9,FALSE)</f>
        <v>44925</v>
      </c>
      <c r="N284" s="2">
        <v>3.4</v>
      </c>
      <c r="O284" s="4">
        <v>44560</v>
      </c>
      <c r="P284" s="5"/>
      <c r="Q284" s="6">
        <f t="shared" si="18"/>
        <v>2.8941176470588235</v>
      </c>
      <c r="R284" s="3">
        <v>238852052</v>
      </c>
      <c r="S284" s="3">
        <f t="shared" si="19"/>
        <v>3162401168.48</v>
      </c>
      <c r="T284">
        <v>257</v>
      </c>
      <c r="U284" s="3">
        <v>106967</v>
      </c>
      <c r="V284" s="3">
        <v>224609832</v>
      </c>
      <c r="W284" s="2">
        <v>2253244892.2700009</v>
      </c>
      <c r="X284" s="2">
        <f t="shared" si="16"/>
        <v>94.037220999047562</v>
      </c>
      <c r="Y284" s="3">
        <v>106976</v>
      </c>
      <c r="Z284" s="3">
        <v>227310160</v>
      </c>
      <c r="AA284" s="2">
        <v>2287743115</v>
      </c>
      <c r="AB284" s="2">
        <f t="shared" si="17"/>
        <v>95.167765190478676</v>
      </c>
    </row>
    <row r="285" spans="1:28" x14ac:dyDescent="0.2">
      <c r="A285" s="1">
        <v>2014109</v>
      </c>
      <c r="B285" s="1">
        <v>249766</v>
      </c>
      <c r="C285" s="1" t="s">
        <v>878</v>
      </c>
      <c r="D285" s="1" t="s">
        <v>876</v>
      </c>
      <c r="E285" s="1" t="s">
        <v>877</v>
      </c>
      <c r="F285" s="1" t="s">
        <v>1167</v>
      </c>
      <c r="G285" s="1" t="s">
        <v>16</v>
      </c>
      <c r="H285" s="1" t="s">
        <v>5</v>
      </c>
      <c r="I285" s="1">
        <v>10101015</v>
      </c>
      <c r="J285" s="1" t="s">
        <v>1113</v>
      </c>
      <c r="K285" s="1" t="s">
        <v>7</v>
      </c>
      <c r="L285" s="2">
        <f>VLOOKUP(D285,'[1]OHLC and Turnover'!$G$3:$N$347,8,FALSE)</f>
        <v>8.1890000000000001</v>
      </c>
      <c r="M285" s="4">
        <f>VLOOKUP(D285,'[1]OHLC and Turnover'!$G$3:$O$347,9,FALSE)</f>
        <v>44925</v>
      </c>
      <c r="N285" s="2">
        <v>108</v>
      </c>
      <c r="O285" s="4">
        <v>44560</v>
      </c>
      <c r="P285" s="5"/>
      <c r="Q285" s="6">
        <f t="shared" si="18"/>
        <v>-0.92417592592592601</v>
      </c>
      <c r="R285" s="3">
        <v>127442977</v>
      </c>
      <c r="S285" s="3">
        <f t="shared" si="19"/>
        <v>1043630538.653</v>
      </c>
      <c r="T285">
        <v>257</v>
      </c>
      <c r="U285" s="3">
        <v>5725</v>
      </c>
      <c r="V285" s="3">
        <v>9472177</v>
      </c>
      <c r="W285" s="2">
        <v>82874077.909999996</v>
      </c>
      <c r="X285" s="2">
        <f t="shared" si="16"/>
        <v>7.4324825290294338</v>
      </c>
      <c r="Y285" s="3">
        <v>5750</v>
      </c>
      <c r="Z285" s="3">
        <v>20333437</v>
      </c>
      <c r="AA285" s="2">
        <v>190583904.78999999</v>
      </c>
      <c r="AB285" s="2">
        <f t="shared" si="17"/>
        <v>15.954929395599413</v>
      </c>
    </row>
    <row r="286" spans="1:28" x14ac:dyDescent="0.2">
      <c r="A286" s="1">
        <v>2172325</v>
      </c>
      <c r="B286" s="1">
        <v>253419</v>
      </c>
      <c r="C286" s="1" t="s">
        <v>881</v>
      </c>
      <c r="D286" s="1" t="s">
        <v>879</v>
      </c>
      <c r="E286" s="1" t="s">
        <v>880</v>
      </c>
      <c r="F286" s="1" t="s">
        <v>1168</v>
      </c>
      <c r="G286" s="1" t="s">
        <v>16</v>
      </c>
      <c r="H286" s="1" t="s">
        <v>17</v>
      </c>
      <c r="I286" s="1">
        <v>65101010</v>
      </c>
      <c r="J286" s="1" t="s">
        <v>1087</v>
      </c>
      <c r="K286" s="1" t="s">
        <v>7</v>
      </c>
      <c r="L286" s="2">
        <f>VLOOKUP(D286,'[1]OHLC and Turnover'!$G$3:$N$347,8,FALSE)</f>
        <v>2.0099999999999998</v>
      </c>
      <c r="M286" s="4">
        <f>VLOOKUP(D286,'[1]OHLC and Turnover'!$G$3:$O$347,9,FALSE)</f>
        <v>44925</v>
      </c>
      <c r="N286" s="2">
        <v>8.1999999999999993</v>
      </c>
      <c r="O286" s="4">
        <v>44560</v>
      </c>
      <c r="P286" s="5"/>
      <c r="Q286" s="6">
        <f t="shared" si="18"/>
        <v>-0.75487804878048781</v>
      </c>
      <c r="R286" s="3">
        <v>16450574</v>
      </c>
      <c r="S286" s="3">
        <f t="shared" si="19"/>
        <v>33065653.739999995</v>
      </c>
      <c r="T286">
        <v>257</v>
      </c>
      <c r="U286" s="3">
        <v>2768</v>
      </c>
      <c r="V286" s="3">
        <v>10511102</v>
      </c>
      <c r="W286" s="2">
        <v>37476905.139999993</v>
      </c>
      <c r="X286" s="2">
        <f t="shared" si="16"/>
        <v>63.895047066442793</v>
      </c>
      <c r="Y286" s="3">
        <v>2770</v>
      </c>
      <c r="Z286" s="3">
        <v>10651651</v>
      </c>
      <c r="AA286" s="2">
        <v>38291781.489999987</v>
      </c>
      <c r="AB286" s="2">
        <f t="shared" si="17"/>
        <v>64.749418470139702</v>
      </c>
    </row>
    <row r="287" spans="1:28" x14ac:dyDescent="0.2">
      <c r="A287" s="1">
        <v>2014179</v>
      </c>
      <c r="B287" s="1">
        <v>149973</v>
      </c>
      <c r="C287" s="1" t="s">
        <v>884</v>
      </c>
      <c r="D287" s="1" t="s">
        <v>882</v>
      </c>
      <c r="E287" s="1" t="s">
        <v>883</v>
      </c>
      <c r="F287" s="1" t="s">
        <v>1167</v>
      </c>
      <c r="G287" s="1" t="s">
        <v>16</v>
      </c>
      <c r="H287" s="1" t="s">
        <v>5</v>
      </c>
      <c r="I287" s="1">
        <v>30101010</v>
      </c>
      <c r="J287" s="1" t="s">
        <v>1076</v>
      </c>
      <c r="K287" s="1" t="s">
        <v>7</v>
      </c>
      <c r="L287" s="2">
        <f>VLOOKUP(D287,'[1]OHLC and Turnover'!$G$3:$N$347,8,FALSE)</f>
        <v>228</v>
      </c>
      <c r="M287" s="4">
        <f>VLOOKUP(D287,'[1]OHLC and Turnover'!$G$3:$O$347,9,FALSE)</f>
        <v>44925</v>
      </c>
      <c r="N287" s="2">
        <v>210</v>
      </c>
      <c r="O287" s="4">
        <v>44560</v>
      </c>
      <c r="P287" s="5"/>
      <c r="Q287" s="6">
        <f t="shared" si="18"/>
        <v>8.5714285714285715E-2</v>
      </c>
      <c r="R287" s="3">
        <v>2092256</v>
      </c>
      <c r="S287" s="3">
        <f t="shared" si="19"/>
        <v>477034368</v>
      </c>
      <c r="T287">
        <v>257</v>
      </c>
      <c r="U287" s="3">
        <v>1428</v>
      </c>
      <c r="V287" s="3">
        <v>142658</v>
      </c>
      <c r="W287" s="2">
        <v>32009719</v>
      </c>
      <c r="X287" s="2">
        <f t="shared" si="16"/>
        <v>6.818381689429974</v>
      </c>
      <c r="Y287" s="3">
        <v>1433</v>
      </c>
      <c r="Z287" s="3">
        <v>194832</v>
      </c>
      <c r="AA287" s="2">
        <v>43277449</v>
      </c>
      <c r="AB287" s="2">
        <f t="shared" si="17"/>
        <v>9.3120535919122709</v>
      </c>
    </row>
    <row r="288" spans="1:28" x14ac:dyDescent="0.2">
      <c r="A288" s="1">
        <v>2299617</v>
      </c>
      <c r="B288" s="1">
        <v>255779</v>
      </c>
      <c r="C288" s="1" t="s">
        <v>887</v>
      </c>
      <c r="D288" s="1" t="s">
        <v>885</v>
      </c>
      <c r="E288" s="1" t="s">
        <v>886</v>
      </c>
      <c r="F288" s="1" t="s">
        <v>1167</v>
      </c>
      <c r="G288" s="1" t="s">
        <v>16</v>
      </c>
      <c r="H288" s="1" t="s">
        <v>5</v>
      </c>
      <c r="I288" s="1">
        <v>10101015</v>
      </c>
      <c r="J288" s="1" t="s">
        <v>1113</v>
      </c>
      <c r="K288" s="1" t="s">
        <v>7</v>
      </c>
      <c r="L288" s="2">
        <f>VLOOKUP(D288,'[1]OHLC and Turnover'!$G$3:$N$347,8,FALSE)</f>
        <v>17.38</v>
      </c>
      <c r="M288" s="4">
        <f>VLOOKUP(D288,'[1]OHLC and Turnover'!$G$3:$O$347,9,FALSE)</f>
        <v>44925</v>
      </c>
      <c r="N288" s="2">
        <v>20.399999999999999</v>
      </c>
      <c r="O288" s="4">
        <v>44560</v>
      </c>
      <c r="P288" s="5"/>
      <c r="Q288" s="6">
        <f t="shared" si="18"/>
        <v>-0.14803921568627451</v>
      </c>
      <c r="R288" s="3">
        <v>171522305</v>
      </c>
      <c r="S288" s="3">
        <f t="shared" si="19"/>
        <v>2981057660.8999996</v>
      </c>
      <c r="T288">
        <v>257</v>
      </c>
      <c r="U288" s="3">
        <v>8488</v>
      </c>
      <c r="V288" s="3">
        <v>6594921</v>
      </c>
      <c r="W288" s="2">
        <v>114731032.37999994</v>
      </c>
      <c r="X288" s="2">
        <f t="shared" si="16"/>
        <v>3.844934919688725</v>
      </c>
      <c r="Y288" s="3">
        <v>8544</v>
      </c>
      <c r="Z288" s="3">
        <v>12218833</v>
      </c>
      <c r="AA288" s="2">
        <v>204893430.06999993</v>
      </c>
      <c r="AB288" s="2">
        <f t="shared" si="17"/>
        <v>7.1237574611651828</v>
      </c>
    </row>
    <row r="289" spans="1:28" x14ac:dyDescent="0.2">
      <c r="A289" s="1">
        <v>2280070</v>
      </c>
      <c r="B289" s="1">
        <v>113103</v>
      </c>
      <c r="C289" s="1" t="s">
        <v>890</v>
      </c>
      <c r="D289" s="1" t="s">
        <v>888</v>
      </c>
      <c r="E289" s="1" t="s">
        <v>889</v>
      </c>
      <c r="F289" s="1" t="s">
        <v>1168</v>
      </c>
      <c r="G289" s="1" t="s">
        <v>16</v>
      </c>
      <c r="H289" s="1" t="s">
        <v>17</v>
      </c>
      <c r="I289" s="1">
        <v>15101010</v>
      </c>
      <c r="J289" s="1" t="s">
        <v>1114</v>
      </c>
      <c r="K289" s="1" t="s">
        <v>7</v>
      </c>
      <c r="L289" s="2">
        <f>VLOOKUP(D289,'[1]OHLC and Turnover'!$G$3:$N$347,8,FALSE)</f>
        <v>19.399999999999999</v>
      </c>
      <c r="M289" s="4">
        <f>VLOOKUP(D289,'[1]OHLC and Turnover'!$G$3:$O$347,9,FALSE)</f>
        <v>44925</v>
      </c>
      <c r="N289" s="2">
        <v>10.497999999999999</v>
      </c>
      <c r="O289" s="4">
        <v>44560</v>
      </c>
      <c r="P289" s="5"/>
      <c r="Q289" s="6">
        <f t="shared" si="18"/>
        <v>0.8479710421032578</v>
      </c>
      <c r="R289" s="3">
        <v>96286593</v>
      </c>
      <c r="S289" s="3">
        <f t="shared" si="19"/>
        <v>1867959904.1999998</v>
      </c>
      <c r="T289">
        <v>257</v>
      </c>
      <c r="U289" s="3">
        <v>4877</v>
      </c>
      <c r="V289" s="3">
        <v>6884164</v>
      </c>
      <c r="W289" s="2">
        <v>85805064.229999974</v>
      </c>
      <c r="X289" s="2">
        <f t="shared" si="16"/>
        <v>7.1496599739488129</v>
      </c>
      <c r="Y289" s="3">
        <v>4919</v>
      </c>
      <c r="Z289" s="3">
        <v>10347444</v>
      </c>
      <c r="AA289" s="2">
        <v>128982187.33</v>
      </c>
      <c r="AB289" s="2">
        <f t="shared" si="17"/>
        <v>10.746505487010014</v>
      </c>
    </row>
    <row r="290" spans="1:28" x14ac:dyDescent="0.2">
      <c r="A290" s="1">
        <v>2014115</v>
      </c>
      <c r="B290" s="1">
        <v>247593</v>
      </c>
      <c r="C290" s="1" t="s">
        <v>893</v>
      </c>
      <c r="D290" s="1" t="s">
        <v>891</v>
      </c>
      <c r="E290" s="1" t="s">
        <v>892</v>
      </c>
      <c r="F290" s="1" t="s">
        <v>1168</v>
      </c>
      <c r="G290" s="1" t="s">
        <v>16</v>
      </c>
      <c r="H290" s="1" t="s">
        <v>17</v>
      </c>
      <c r="I290" s="1">
        <v>20103010</v>
      </c>
      <c r="J290" s="1" t="s">
        <v>1092</v>
      </c>
      <c r="K290" s="1" t="s">
        <v>7</v>
      </c>
      <c r="L290" s="2">
        <f>VLOOKUP(D290,'[1]OHLC and Turnover'!$G$3:$N$347,8,FALSE)</f>
        <v>23.3</v>
      </c>
      <c r="M290" s="4">
        <f>VLOOKUP(D290,'[1]OHLC and Turnover'!$G$3:$O$347,9,FALSE)</f>
        <v>44925</v>
      </c>
      <c r="N290" s="2">
        <v>56</v>
      </c>
      <c r="O290" s="4">
        <v>44560</v>
      </c>
      <c r="P290" s="5"/>
      <c r="Q290" s="6">
        <f t="shared" si="18"/>
        <v>-0.58392857142857146</v>
      </c>
      <c r="R290" s="3">
        <v>10342871</v>
      </c>
      <c r="S290" s="3">
        <f t="shared" si="19"/>
        <v>240988894.30000001</v>
      </c>
      <c r="T290">
        <v>257</v>
      </c>
      <c r="U290" s="3">
        <v>10592</v>
      </c>
      <c r="V290" s="3">
        <v>3720144</v>
      </c>
      <c r="W290" s="2">
        <v>136542437.99999991</v>
      </c>
      <c r="X290" s="2">
        <f t="shared" si="16"/>
        <v>35.968194904490254</v>
      </c>
      <c r="Y290" s="3">
        <v>10592</v>
      </c>
      <c r="Z290" s="3">
        <v>3720144</v>
      </c>
      <c r="AA290" s="2">
        <v>136542437.99999991</v>
      </c>
      <c r="AB290" s="2">
        <f t="shared" si="17"/>
        <v>35.968194904490254</v>
      </c>
    </row>
    <row r="291" spans="1:28" x14ac:dyDescent="0.2">
      <c r="A291" s="1">
        <v>2014184</v>
      </c>
      <c r="B291" s="1">
        <v>147562</v>
      </c>
      <c r="C291" s="1" t="s">
        <v>896</v>
      </c>
      <c r="D291" s="1" t="s">
        <v>894</v>
      </c>
      <c r="E291" s="1" t="s">
        <v>895</v>
      </c>
      <c r="F291" s="1" t="s">
        <v>1167</v>
      </c>
      <c r="G291" s="1" t="s">
        <v>16</v>
      </c>
      <c r="H291" s="1" t="s">
        <v>5</v>
      </c>
      <c r="I291" s="1">
        <v>30101010</v>
      </c>
      <c r="J291" s="1" t="s">
        <v>1076</v>
      </c>
      <c r="K291" s="1" t="s">
        <v>7</v>
      </c>
      <c r="L291" s="2">
        <f>VLOOKUP(D291,'[1]OHLC and Turnover'!$G$3:$N$347,8,FALSE)</f>
        <v>134</v>
      </c>
      <c r="M291" s="4">
        <f>VLOOKUP(D291,'[1]OHLC and Turnover'!$G$3:$O$347,9,FALSE)</f>
        <v>44925</v>
      </c>
      <c r="N291" s="2">
        <v>144</v>
      </c>
      <c r="O291" s="4">
        <v>44560</v>
      </c>
      <c r="P291" s="5"/>
      <c r="Q291" s="6">
        <f t="shared" si="18"/>
        <v>-6.9444444444444448E-2</v>
      </c>
      <c r="R291" s="3">
        <v>632500</v>
      </c>
      <c r="S291" s="3">
        <f t="shared" si="19"/>
        <v>84755000</v>
      </c>
      <c r="T291">
        <v>257</v>
      </c>
      <c r="U291" s="3">
        <v>1323</v>
      </c>
      <c r="V291" s="3">
        <v>168794</v>
      </c>
      <c r="W291" s="2">
        <v>24534283</v>
      </c>
      <c r="X291" s="2">
        <f t="shared" si="16"/>
        <v>26.68679841897233</v>
      </c>
      <c r="Y291" s="3">
        <v>1324</v>
      </c>
      <c r="Z291" s="3">
        <v>171294</v>
      </c>
      <c r="AA291" s="2">
        <v>24869283</v>
      </c>
      <c r="AB291" s="2">
        <f t="shared" si="17"/>
        <v>27.082055335968381</v>
      </c>
    </row>
    <row r="292" spans="1:28" x14ac:dyDescent="0.2">
      <c r="A292" s="1">
        <v>2015556</v>
      </c>
      <c r="B292" s="1">
        <v>72534</v>
      </c>
      <c r="C292" s="1" t="s">
        <v>899</v>
      </c>
      <c r="D292" s="1" t="s">
        <v>897</v>
      </c>
      <c r="E292" s="1" t="s">
        <v>898</v>
      </c>
      <c r="F292" s="1" t="s">
        <v>1167</v>
      </c>
      <c r="G292" s="1" t="s">
        <v>16</v>
      </c>
      <c r="H292" s="1" t="s">
        <v>5</v>
      </c>
      <c r="I292" s="1">
        <v>60101030</v>
      </c>
      <c r="J292" s="1" t="s">
        <v>1084</v>
      </c>
      <c r="K292" s="1" t="s">
        <v>7</v>
      </c>
      <c r="L292" s="2">
        <f>VLOOKUP(D292,'[1]OHLC and Turnover'!$G$3:$N$347,8,FALSE)</f>
        <v>35.299999999999997</v>
      </c>
      <c r="M292" s="4">
        <f>VLOOKUP(D292,'[1]OHLC and Turnover'!$G$3:$O$347,9,FALSE)</f>
        <v>44925</v>
      </c>
      <c r="N292" s="2">
        <v>5.46</v>
      </c>
      <c r="O292" s="4">
        <v>44560</v>
      </c>
      <c r="P292" s="5"/>
      <c r="Q292" s="6">
        <f t="shared" si="18"/>
        <v>5.4652014652014644</v>
      </c>
      <c r="R292" s="3">
        <v>77308609</v>
      </c>
      <c r="S292" s="3">
        <f t="shared" si="19"/>
        <v>2728993897.6999998</v>
      </c>
      <c r="T292">
        <v>257</v>
      </c>
      <c r="U292" s="3">
        <v>288246</v>
      </c>
      <c r="V292" s="3">
        <v>357059350</v>
      </c>
      <c r="W292" s="2">
        <v>8462315135.7900009</v>
      </c>
      <c r="X292" s="2">
        <f t="shared" si="16"/>
        <v>461.86233929005243</v>
      </c>
      <c r="Y292" s="3">
        <v>288272</v>
      </c>
      <c r="Z292" s="3">
        <v>364201337</v>
      </c>
      <c r="AA292" s="2">
        <v>8728041784.6600018</v>
      </c>
      <c r="AB292" s="2">
        <f t="shared" si="17"/>
        <v>471.10062088945358</v>
      </c>
    </row>
    <row r="293" spans="1:28" x14ac:dyDescent="0.2">
      <c r="A293" s="1">
        <v>2348848</v>
      </c>
      <c r="B293" s="1">
        <v>240853</v>
      </c>
      <c r="C293" s="1" t="s">
        <v>902</v>
      </c>
      <c r="D293" s="1" t="s">
        <v>900</v>
      </c>
      <c r="E293" s="1" t="s">
        <v>901</v>
      </c>
      <c r="F293" s="1" t="s">
        <v>1168</v>
      </c>
      <c r="G293" s="1" t="s">
        <v>16</v>
      </c>
      <c r="H293" s="1" t="s">
        <v>17</v>
      </c>
      <c r="I293" s="1">
        <v>30101010</v>
      </c>
      <c r="J293" s="1" t="s">
        <v>1076</v>
      </c>
      <c r="K293" s="1" t="s">
        <v>7</v>
      </c>
      <c r="L293" s="2">
        <f>VLOOKUP(D293,'[1]OHLC and Turnover'!$G$3:$N$347,8,FALSE)</f>
        <v>171.98</v>
      </c>
      <c r="M293" s="4">
        <f>VLOOKUP(D293,'[1]OHLC and Turnover'!$G$3:$O$347,9,FALSE)</f>
        <v>44925</v>
      </c>
      <c r="N293" s="2">
        <v>177</v>
      </c>
      <c r="O293" s="4">
        <v>44560</v>
      </c>
      <c r="P293" s="5"/>
      <c r="Q293" s="6">
        <f t="shared" si="18"/>
        <v>-2.8361581920904013E-2</v>
      </c>
      <c r="R293" s="3">
        <v>2992721</v>
      </c>
      <c r="S293" s="3">
        <f t="shared" si="19"/>
        <v>514688157.57999998</v>
      </c>
      <c r="T293">
        <v>257</v>
      </c>
      <c r="U293" s="3">
        <v>226</v>
      </c>
      <c r="V293" s="3">
        <v>29272</v>
      </c>
      <c r="W293" s="2">
        <v>5366563.83</v>
      </c>
      <c r="X293" s="2">
        <f t="shared" si="16"/>
        <v>0.97810654584907852</v>
      </c>
      <c r="Y293" s="3">
        <v>229</v>
      </c>
      <c r="Z293" s="3">
        <v>62478</v>
      </c>
      <c r="AA293" s="2">
        <v>11644735.83</v>
      </c>
      <c r="AB293" s="2">
        <f t="shared" si="17"/>
        <v>2.0876653720811262</v>
      </c>
    </row>
    <row r="294" spans="1:28" x14ac:dyDescent="0.2">
      <c r="A294" s="1">
        <v>2015593</v>
      </c>
      <c r="B294" s="1">
        <v>73976</v>
      </c>
      <c r="C294" s="1" t="s">
        <v>905</v>
      </c>
      <c r="D294" s="1" t="s">
        <v>903</v>
      </c>
      <c r="E294" s="1" t="s">
        <v>904</v>
      </c>
      <c r="F294" s="1" t="s">
        <v>1167</v>
      </c>
      <c r="G294" s="1" t="s">
        <v>16</v>
      </c>
      <c r="H294" s="1" t="s">
        <v>5</v>
      </c>
      <c r="I294" s="1">
        <v>30101010</v>
      </c>
      <c r="J294" s="1" t="s">
        <v>1076</v>
      </c>
      <c r="K294" s="1" t="s">
        <v>7</v>
      </c>
      <c r="L294" s="2">
        <f>VLOOKUP(D294,'[1]OHLC and Turnover'!$G$3:$N$347,8,FALSE)</f>
        <v>127.4</v>
      </c>
      <c r="M294" s="4">
        <f>VLOOKUP(D294,'[1]OHLC and Turnover'!$G$3:$O$347,9,FALSE)</f>
        <v>44925</v>
      </c>
      <c r="N294" s="2">
        <v>149</v>
      </c>
      <c r="O294" s="4">
        <v>44560</v>
      </c>
      <c r="P294" s="5"/>
      <c r="Q294" s="6">
        <f t="shared" si="18"/>
        <v>-0.14496644295302011</v>
      </c>
      <c r="R294" s="3">
        <v>129836443</v>
      </c>
      <c r="S294" s="3">
        <f t="shared" si="19"/>
        <v>16541162838.200001</v>
      </c>
      <c r="T294">
        <v>257</v>
      </c>
      <c r="U294" s="3">
        <v>127263</v>
      </c>
      <c r="V294" s="3">
        <v>34019932</v>
      </c>
      <c r="W294" s="2">
        <v>4387758014.5999994</v>
      </c>
      <c r="X294" s="2">
        <f t="shared" si="16"/>
        <v>26.202144185357884</v>
      </c>
      <c r="Y294" s="3">
        <v>127554</v>
      </c>
      <c r="Z294" s="3">
        <v>42641256</v>
      </c>
      <c r="AA294" s="2">
        <v>5531036517.2699995</v>
      </c>
      <c r="AB294" s="2">
        <f t="shared" si="17"/>
        <v>32.842286044450553</v>
      </c>
    </row>
    <row r="295" spans="1:28" x14ac:dyDescent="0.2">
      <c r="A295" s="1">
        <v>2015604</v>
      </c>
      <c r="B295" s="1">
        <v>82729</v>
      </c>
      <c r="C295" s="1" t="s">
        <v>908</v>
      </c>
      <c r="D295" s="1" t="s">
        <v>906</v>
      </c>
      <c r="E295" s="1" t="s">
        <v>907</v>
      </c>
      <c r="F295" s="1" t="s">
        <v>1167</v>
      </c>
      <c r="G295" s="1" t="s">
        <v>16</v>
      </c>
      <c r="H295" s="1" t="s">
        <v>28</v>
      </c>
      <c r="I295" s="1">
        <v>30101010</v>
      </c>
      <c r="J295" s="1" t="s">
        <v>1076</v>
      </c>
      <c r="K295" s="1" t="s">
        <v>7</v>
      </c>
      <c r="L295" s="2">
        <f>VLOOKUP(D295,'[1]OHLC and Turnover'!$G$3:$N$347,8,FALSE)</f>
        <v>120.7</v>
      </c>
      <c r="M295" s="4">
        <f>VLOOKUP(D295,'[1]OHLC and Turnover'!$G$3:$O$347,9,FALSE)</f>
        <v>44925</v>
      </c>
      <c r="N295" s="2">
        <v>133.19999999999999</v>
      </c>
      <c r="O295" s="4">
        <v>44560</v>
      </c>
      <c r="P295" s="5"/>
      <c r="Q295" s="6">
        <f t="shared" si="18"/>
        <v>-9.3843843843843741E-2</v>
      </c>
      <c r="R295" s="3">
        <v>255751082</v>
      </c>
      <c r="S295" s="3">
        <f t="shared" si="19"/>
        <v>30869155597.400002</v>
      </c>
      <c r="T295">
        <v>257</v>
      </c>
      <c r="U295" s="3">
        <v>169469</v>
      </c>
      <c r="V295" s="3">
        <v>43844467</v>
      </c>
      <c r="W295" s="2">
        <v>5232726236.0500011</v>
      </c>
      <c r="X295" s="2">
        <f t="shared" si="16"/>
        <v>17.143414079475917</v>
      </c>
      <c r="Y295" s="3">
        <v>169664</v>
      </c>
      <c r="Z295" s="3">
        <v>53076945</v>
      </c>
      <c r="AA295" s="2">
        <v>6340077734.71</v>
      </c>
      <c r="AB295" s="2">
        <f t="shared" si="17"/>
        <v>20.753360879231781</v>
      </c>
    </row>
    <row r="296" spans="1:28" x14ac:dyDescent="0.2">
      <c r="A296" s="1">
        <v>2014185</v>
      </c>
      <c r="B296" s="1">
        <v>149962</v>
      </c>
      <c r="C296" s="1" t="s">
        <v>911</v>
      </c>
      <c r="D296" s="1" t="s">
        <v>909</v>
      </c>
      <c r="E296" s="1" t="s">
        <v>910</v>
      </c>
      <c r="F296" s="1" t="s">
        <v>1167</v>
      </c>
      <c r="G296" s="1" t="s">
        <v>16</v>
      </c>
      <c r="H296" s="1" t="s">
        <v>5</v>
      </c>
      <c r="I296" s="1">
        <v>30101010</v>
      </c>
      <c r="J296" s="1" t="s">
        <v>1076</v>
      </c>
      <c r="K296" s="1" t="s">
        <v>7</v>
      </c>
      <c r="L296" s="2">
        <f>VLOOKUP(D296,'[1]OHLC and Turnover'!$G$3:$N$347,8,FALSE)</f>
        <v>55</v>
      </c>
      <c r="M296" s="4">
        <f>VLOOKUP(D296,'[1]OHLC and Turnover'!$G$3:$O$347,9,FALSE)</f>
        <v>44925</v>
      </c>
      <c r="N296" s="2">
        <v>65.400000000000006</v>
      </c>
      <c r="O296" s="4">
        <v>44560</v>
      </c>
      <c r="P296" s="5"/>
      <c r="Q296" s="6">
        <f t="shared" si="18"/>
        <v>-0.15902140672782883</v>
      </c>
      <c r="R296" s="3">
        <v>140098561</v>
      </c>
      <c r="S296" s="3">
        <f t="shared" si="19"/>
        <v>7705420855</v>
      </c>
      <c r="T296">
        <v>257</v>
      </c>
      <c r="U296" s="3">
        <v>13724</v>
      </c>
      <c r="V296" s="3">
        <v>4542250</v>
      </c>
      <c r="W296" s="2">
        <v>264105531.59999985</v>
      </c>
      <c r="X296" s="2">
        <f t="shared" si="16"/>
        <v>3.2421817665921635</v>
      </c>
      <c r="Y296" s="3">
        <v>13823</v>
      </c>
      <c r="Z296" s="3">
        <v>7787621</v>
      </c>
      <c r="AA296" s="2">
        <v>449788796.93999994</v>
      </c>
      <c r="AB296" s="2">
        <f t="shared" si="17"/>
        <v>5.5586730830161777</v>
      </c>
    </row>
    <row r="297" spans="1:28" x14ac:dyDescent="0.2">
      <c r="A297" s="1">
        <v>2014176</v>
      </c>
      <c r="B297" s="1">
        <v>98633</v>
      </c>
      <c r="C297" s="1" t="s">
        <v>914</v>
      </c>
      <c r="D297" s="1" t="s">
        <v>912</v>
      </c>
      <c r="E297" s="1" t="s">
        <v>913</v>
      </c>
      <c r="F297" s="1" t="s">
        <v>1167</v>
      </c>
      <c r="G297" s="1" t="s">
        <v>16</v>
      </c>
      <c r="H297" s="1" t="s">
        <v>5</v>
      </c>
      <c r="I297" s="1">
        <v>30101010</v>
      </c>
      <c r="J297" s="1" t="s">
        <v>1076</v>
      </c>
      <c r="K297" s="1" t="s">
        <v>7</v>
      </c>
      <c r="L297" s="2">
        <f>VLOOKUP(D297,'[1]OHLC and Turnover'!$G$3:$N$347,8,FALSE)</f>
        <v>84.41</v>
      </c>
      <c r="M297" s="4">
        <f>VLOOKUP(D297,'[1]OHLC and Turnover'!$G$3:$O$347,9,FALSE)</f>
        <v>44925</v>
      </c>
      <c r="N297" s="2">
        <v>444</v>
      </c>
      <c r="O297" s="4">
        <v>44560</v>
      </c>
      <c r="P297" s="5"/>
      <c r="Q297" s="6">
        <f t="shared" si="18"/>
        <v>-0.80988738738738741</v>
      </c>
      <c r="R297" s="3">
        <v>49434770</v>
      </c>
      <c r="S297" s="3">
        <f t="shared" si="19"/>
        <v>4172788935.6999998</v>
      </c>
      <c r="T297">
        <v>257</v>
      </c>
      <c r="U297" s="3">
        <v>15423</v>
      </c>
      <c r="V297" s="3">
        <v>2175125</v>
      </c>
      <c r="W297" s="2">
        <v>263513885.84999996</v>
      </c>
      <c r="X297" s="2">
        <f t="shared" si="16"/>
        <v>4.399990128405574</v>
      </c>
      <c r="Y297" s="3">
        <v>15497</v>
      </c>
      <c r="Z297" s="3">
        <v>3524413</v>
      </c>
      <c r="AA297" s="2">
        <v>460039794.49999988</v>
      </c>
      <c r="AB297" s="2">
        <f t="shared" si="17"/>
        <v>7.1294212555252106</v>
      </c>
    </row>
    <row r="298" spans="1:28" x14ac:dyDescent="0.2">
      <c r="A298" s="1">
        <v>2014181</v>
      </c>
      <c r="B298" s="1">
        <v>149964</v>
      </c>
      <c r="C298" s="1" t="s">
        <v>917</v>
      </c>
      <c r="D298" s="1" t="s">
        <v>915</v>
      </c>
      <c r="E298" s="1" t="s">
        <v>916</v>
      </c>
      <c r="F298" s="1" t="s">
        <v>1167</v>
      </c>
      <c r="G298" s="1" t="s">
        <v>16</v>
      </c>
      <c r="H298" s="1" t="s">
        <v>5</v>
      </c>
      <c r="I298" s="1">
        <v>30101010</v>
      </c>
      <c r="J298" s="1" t="s">
        <v>1076</v>
      </c>
      <c r="K298" s="1" t="s">
        <v>7</v>
      </c>
      <c r="L298" s="2">
        <f>VLOOKUP(D298,'[1]OHLC and Turnover'!$G$3:$N$347,8,FALSE)</f>
        <v>129.5</v>
      </c>
      <c r="M298" s="4">
        <f>VLOOKUP(D298,'[1]OHLC and Turnover'!$G$3:$O$347,9,FALSE)</f>
        <v>44925</v>
      </c>
      <c r="N298" s="2">
        <v>146</v>
      </c>
      <c r="O298" s="4">
        <v>44560</v>
      </c>
      <c r="P298" s="5"/>
      <c r="Q298" s="6">
        <f t="shared" si="18"/>
        <v>-0.11301369863013698</v>
      </c>
      <c r="R298" s="3">
        <v>41703057</v>
      </c>
      <c r="S298" s="3">
        <f t="shared" si="19"/>
        <v>5400545881.5</v>
      </c>
      <c r="T298">
        <v>257</v>
      </c>
      <c r="U298" s="3">
        <v>5378</v>
      </c>
      <c r="V298" s="3">
        <v>705958</v>
      </c>
      <c r="W298" s="2">
        <v>101619514.5</v>
      </c>
      <c r="X298" s="2">
        <f t="shared" si="16"/>
        <v>1.6928207445319896</v>
      </c>
      <c r="Y298" s="3">
        <v>5389</v>
      </c>
      <c r="Z298" s="3">
        <v>980127</v>
      </c>
      <c r="AA298" s="2">
        <v>139749896.5</v>
      </c>
      <c r="AB298" s="2">
        <f t="shared" si="17"/>
        <v>2.3502521649671868</v>
      </c>
    </row>
    <row r="299" spans="1:28" x14ac:dyDescent="0.2">
      <c r="A299" s="1">
        <v>2015594</v>
      </c>
      <c r="B299" s="1">
        <v>103389</v>
      </c>
      <c r="C299" s="1" t="s">
        <v>920</v>
      </c>
      <c r="D299" s="1" t="s">
        <v>918</v>
      </c>
      <c r="E299" s="1" t="s">
        <v>919</v>
      </c>
      <c r="F299" s="1" t="s">
        <v>1167</v>
      </c>
      <c r="G299" s="1" t="s">
        <v>16</v>
      </c>
      <c r="H299" s="1" t="s">
        <v>5</v>
      </c>
      <c r="I299" s="1">
        <v>30101010</v>
      </c>
      <c r="J299" s="1" t="s">
        <v>1076</v>
      </c>
      <c r="K299" s="1" t="s">
        <v>7</v>
      </c>
      <c r="L299" s="2">
        <f>VLOOKUP(D299,'[1]OHLC and Turnover'!$G$3:$N$347,8,FALSE)</f>
        <v>92.4</v>
      </c>
      <c r="M299" s="4">
        <f>VLOOKUP(D299,'[1]OHLC and Turnover'!$G$3:$O$347,9,FALSE)</f>
        <v>44925</v>
      </c>
      <c r="N299" s="2">
        <v>100.2</v>
      </c>
      <c r="O299" s="4">
        <v>44560</v>
      </c>
      <c r="P299" s="5"/>
      <c r="Q299" s="6">
        <f t="shared" si="18"/>
        <v>-7.7844311377245484E-2</v>
      </c>
      <c r="R299" s="3">
        <v>109721186</v>
      </c>
      <c r="S299" s="3">
        <f t="shared" si="19"/>
        <v>10138237586.400002</v>
      </c>
      <c r="T299">
        <v>257</v>
      </c>
      <c r="U299" s="3">
        <v>69971</v>
      </c>
      <c r="V299" s="3">
        <v>12866561</v>
      </c>
      <c r="W299" s="2">
        <v>1223256838.1999991</v>
      </c>
      <c r="X299" s="2">
        <f t="shared" si="16"/>
        <v>11.726596721256731</v>
      </c>
      <c r="Y299" s="3">
        <v>70188</v>
      </c>
      <c r="Z299" s="3">
        <v>20123546</v>
      </c>
      <c r="AA299" s="2">
        <v>1919905690.3099983</v>
      </c>
      <c r="AB299" s="2">
        <f t="shared" si="17"/>
        <v>18.340620197087553</v>
      </c>
    </row>
    <row r="300" spans="1:28" x14ac:dyDescent="0.2">
      <c r="A300" s="1">
        <v>2014177</v>
      </c>
      <c r="B300" s="1">
        <v>99265</v>
      </c>
      <c r="C300" s="1" t="s">
        <v>923</v>
      </c>
      <c r="D300" s="1" t="s">
        <v>921</v>
      </c>
      <c r="E300" s="1" t="s">
        <v>922</v>
      </c>
      <c r="F300" s="1" t="s">
        <v>1167</v>
      </c>
      <c r="G300" s="1" t="s">
        <v>16</v>
      </c>
      <c r="H300" s="1" t="s">
        <v>5</v>
      </c>
      <c r="I300" s="1">
        <v>30101010</v>
      </c>
      <c r="J300" s="1" t="s">
        <v>1076</v>
      </c>
      <c r="K300" s="1" t="s">
        <v>7</v>
      </c>
      <c r="L300" s="2">
        <f>VLOOKUP(D300,'[1]OHLC and Turnover'!$G$3:$N$347,8,FALSE)</f>
        <v>47</v>
      </c>
      <c r="M300" s="4">
        <f>VLOOKUP(D300,'[1]OHLC and Turnover'!$G$3:$O$347,9,FALSE)</f>
        <v>44925</v>
      </c>
      <c r="N300" s="2">
        <v>57.2</v>
      </c>
      <c r="O300" s="4">
        <v>44560</v>
      </c>
      <c r="P300" s="5"/>
      <c r="Q300" s="6">
        <f t="shared" si="18"/>
        <v>-0.17832167832167836</v>
      </c>
      <c r="R300" s="3">
        <v>20731183</v>
      </c>
      <c r="S300" s="3">
        <f t="shared" si="19"/>
        <v>974365601</v>
      </c>
      <c r="T300">
        <v>257</v>
      </c>
      <c r="U300" s="3">
        <v>7628</v>
      </c>
      <c r="V300" s="3">
        <v>2830177</v>
      </c>
      <c r="W300" s="2">
        <v>153161200.50000009</v>
      </c>
      <c r="X300" s="2">
        <f t="shared" si="16"/>
        <v>13.651787261730311</v>
      </c>
      <c r="Y300" s="3">
        <v>7655</v>
      </c>
      <c r="Z300" s="3">
        <v>3414101</v>
      </c>
      <c r="AA300" s="2">
        <v>184431515.74000004</v>
      </c>
      <c r="AB300" s="2">
        <f t="shared" si="17"/>
        <v>16.468433084595315</v>
      </c>
    </row>
    <row r="301" spans="1:28" x14ac:dyDescent="0.2">
      <c r="A301" s="1">
        <v>2014137</v>
      </c>
      <c r="B301" s="1">
        <v>167658</v>
      </c>
      <c r="C301" s="1" t="s">
        <v>926</v>
      </c>
      <c r="D301" s="1" t="s">
        <v>924</v>
      </c>
      <c r="E301" s="1" t="s">
        <v>925</v>
      </c>
      <c r="F301" s="1" t="s">
        <v>1167</v>
      </c>
      <c r="G301" s="1" t="s">
        <v>16</v>
      </c>
      <c r="H301" s="1" t="s">
        <v>5</v>
      </c>
      <c r="I301" s="1">
        <v>30101010</v>
      </c>
      <c r="J301" s="1" t="s">
        <v>1076</v>
      </c>
      <c r="K301" s="1" t="s">
        <v>7</v>
      </c>
      <c r="L301" s="2">
        <f>VLOOKUP(D301,'[1]OHLC and Turnover'!$G$3:$N$347,8,FALSE)</f>
        <v>125</v>
      </c>
      <c r="M301" s="4">
        <f>VLOOKUP(D301,'[1]OHLC and Turnover'!$G$3:$O$347,9,FALSE)</f>
        <v>44925</v>
      </c>
      <c r="N301" s="2">
        <v>132</v>
      </c>
      <c r="O301" s="4">
        <v>44560</v>
      </c>
      <c r="P301" s="5"/>
      <c r="Q301" s="6">
        <f t="shared" si="18"/>
        <v>-5.3030303030303032E-2</v>
      </c>
      <c r="R301" s="3">
        <v>9061837</v>
      </c>
      <c r="S301" s="3">
        <f t="shared" si="19"/>
        <v>1132729625</v>
      </c>
      <c r="T301">
        <v>257</v>
      </c>
      <c r="U301" s="3">
        <v>1078</v>
      </c>
      <c r="V301" s="3">
        <v>241316</v>
      </c>
      <c r="W301" s="2">
        <v>31582336</v>
      </c>
      <c r="X301" s="2">
        <f t="shared" si="16"/>
        <v>2.6629920622054888</v>
      </c>
      <c r="Y301" s="3">
        <v>1088</v>
      </c>
      <c r="Z301" s="3">
        <v>368893</v>
      </c>
      <c r="AA301" s="2">
        <v>47898546</v>
      </c>
      <c r="AB301" s="2">
        <f t="shared" si="17"/>
        <v>4.0708412654078856</v>
      </c>
    </row>
    <row r="302" spans="1:28" x14ac:dyDescent="0.2">
      <c r="A302" s="1">
        <v>2014134</v>
      </c>
      <c r="B302" s="1">
        <v>167356</v>
      </c>
      <c r="C302" s="1" t="s">
        <v>929</v>
      </c>
      <c r="D302" s="1" t="s">
        <v>927</v>
      </c>
      <c r="E302" s="1" t="s">
        <v>928</v>
      </c>
      <c r="F302" s="1" t="s">
        <v>1167</v>
      </c>
      <c r="G302" s="1" t="s">
        <v>16</v>
      </c>
      <c r="H302" s="1" t="s">
        <v>5</v>
      </c>
      <c r="I302" s="1">
        <v>30101010</v>
      </c>
      <c r="J302" s="1" t="s">
        <v>1076</v>
      </c>
      <c r="K302" s="1" t="s">
        <v>7</v>
      </c>
      <c r="L302" s="2">
        <f>VLOOKUP(D302,'[1]OHLC and Turnover'!$G$3:$N$347,8,FALSE)</f>
        <v>121.2</v>
      </c>
      <c r="M302" s="4">
        <f>VLOOKUP(D302,'[1]OHLC and Turnover'!$G$3:$O$347,9,FALSE)</f>
        <v>44925</v>
      </c>
      <c r="N302" s="2">
        <v>145.6</v>
      </c>
      <c r="O302" s="4">
        <v>44560</v>
      </c>
      <c r="P302" s="5"/>
      <c r="Q302" s="6">
        <f t="shared" si="18"/>
        <v>-0.16758241758241754</v>
      </c>
      <c r="R302" s="3">
        <v>115829789</v>
      </c>
      <c r="S302" s="3">
        <f t="shared" si="19"/>
        <v>14038570426.800001</v>
      </c>
      <c r="T302">
        <v>257</v>
      </c>
      <c r="U302" s="3">
        <v>40175</v>
      </c>
      <c r="V302" s="3">
        <v>6813449</v>
      </c>
      <c r="W302" s="2">
        <v>866539586.80000007</v>
      </c>
      <c r="X302" s="2">
        <f t="shared" si="16"/>
        <v>5.8822942343441547</v>
      </c>
      <c r="Y302" s="3">
        <v>40304</v>
      </c>
      <c r="Z302" s="3">
        <v>11379255</v>
      </c>
      <c r="AA302" s="2">
        <v>1423138475.2399995</v>
      </c>
      <c r="AB302" s="2">
        <f t="shared" si="17"/>
        <v>9.8241178700584531</v>
      </c>
    </row>
    <row r="303" spans="1:28" x14ac:dyDescent="0.2">
      <c r="A303" s="1">
        <v>2014173</v>
      </c>
      <c r="B303" s="1">
        <v>149976</v>
      </c>
      <c r="C303" s="1" t="s">
        <v>932</v>
      </c>
      <c r="D303" s="1" t="s">
        <v>930</v>
      </c>
      <c r="E303" s="1" t="s">
        <v>931</v>
      </c>
      <c r="F303" s="1" t="s">
        <v>1167</v>
      </c>
      <c r="G303" s="1" t="s">
        <v>16</v>
      </c>
      <c r="H303" s="1" t="s">
        <v>5</v>
      </c>
      <c r="I303" s="1">
        <v>30101010</v>
      </c>
      <c r="J303" s="1" t="s">
        <v>1076</v>
      </c>
      <c r="K303" s="1" t="s">
        <v>7</v>
      </c>
      <c r="L303" s="2">
        <f>VLOOKUP(D303,'[1]OHLC and Turnover'!$G$3:$N$347,8,FALSE)</f>
        <v>120</v>
      </c>
      <c r="M303" s="4">
        <f>VLOOKUP(D303,'[1]OHLC and Turnover'!$G$3:$O$347,9,FALSE)</f>
        <v>44925</v>
      </c>
      <c r="N303" s="2">
        <v>131</v>
      </c>
      <c r="O303" s="4">
        <v>44560</v>
      </c>
      <c r="P303" s="5"/>
      <c r="Q303" s="6">
        <f t="shared" si="18"/>
        <v>-8.3969465648854963E-2</v>
      </c>
      <c r="R303" s="3">
        <v>27000130</v>
      </c>
      <c r="S303" s="3">
        <f t="shared" si="19"/>
        <v>3240015600</v>
      </c>
      <c r="T303">
        <v>257</v>
      </c>
      <c r="U303" s="3">
        <v>3801</v>
      </c>
      <c r="V303" s="3">
        <v>780909</v>
      </c>
      <c r="W303" s="2">
        <v>96349997</v>
      </c>
      <c r="X303" s="2">
        <f t="shared" si="16"/>
        <v>2.8922416299477076</v>
      </c>
      <c r="Y303" s="3">
        <v>3855</v>
      </c>
      <c r="Z303" s="3">
        <v>1557554</v>
      </c>
      <c r="AA303" s="2">
        <v>192414798.50999999</v>
      </c>
      <c r="AB303" s="2">
        <f t="shared" si="17"/>
        <v>5.7686907433408656</v>
      </c>
    </row>
    <row r="304" spans="1:28" x14ac:dyDescent="0.2">
      <c r="A304" s="1">
        <v>2015595</v>
      </c>
      <c r="B304" s="1">
        <v>167612</v>
      </c>
      <c r="C304" s="1" t="s">
        <v>935</v>
      </c>
      <c r="D304" s="1" t="s">
        <v>933</v>
      </c>
      <c r="E304" s="1" t="s">
        <v>934</v>
      </c>
      <c r="F304" s="1" t="s">
        <v>1167</v>
      </c>
      <c r="G304" s="1" t="s">
        <v>16</v>
      </c>
      <c r="H304" s="1" t="s">
        <v>5</v>
      </c>
      <c r="I304" s="1">
        <v>30101010</v>
      </c>
      <c r="J304" s="1" t="s">
        <v>1076</v>
      </c>
      <c r="K304" s="1" t="s">
        <v>7</v>
      </c>
      <c r="L304" s="2">
        <f>VLOOKUP(D304,'[1]OHLC and Turnover'!$G$3:$N$347,8,FALSE)</f>
        <v>96</v>
      </c>
      <c r="M304" s="4">
        <f>VLOOKUP(D304,'[1]OHLC and Turnover'!$G$3:$O$347,9,FALSE)</f>
        <v>44925</v>
      </c>
      <c r="N304" s="2">
        <v>112.6</v>
      </c>
      <c r="O304" s="4">
        <v>44560</v>
      </c>
      <c r="P304" s="5"/>
      <c r="Q304" s="6">
        <f t="shared" si="18"/>
        <v>-0.14742451154529304</v>
      </c>
      <c r="R304" s="3">
        <v>100398016</v>
      </c>
      <c r="S304" s="3">
        <f t="shared" si="19"/>
        <v>9638209536</v>
      </c>
      <c r="T304">
        <v>257</v>
      </c>
      <c r="U304" s="3">
        <v>98522</v>
      </c>
      <c r="V304" s="3">
        <v>28092083</v>
      </c>
      <c r="W304" s="2">
        <v>2739527721.7000008</v>
      </c>
      <c r="X304" s="2">
        <f t="shared" si="16"/>
        <v>27.980715276285938</v>
      </c>
      <c r="Y304" s="3">
        <v>98667</v>
      </c>
      <c r="Z304" s="3">
        <v>31364413</v>
      </c>
      <c r="AA304" s="2">
        <v>3057744893.3499999</v>
      </c>
      <c r="AB304" s="2">
        <f t="shared" si="17"/>
        <v>31.240072512986711</v>
      </c>
    </row>
    <row r="305" spans="1:28" x14ac:dyDescent="0.2">
      <c r="A305" s="1">
        <v>2014175</v>
      </c>
      <c r="B305" s="1">
        <v>149972</v>
      </c>
      <c r="C305" s="1" t="s">
        <v>938</v>
      </c>
      <c r="D305" s="1" t="s">
        <v>936</v>
      </c>
      <c r="E305" s="1" t="s">
        <v>937</v>
      </c>
      <c r="F305" s="1" t="s">
        <v>1167</v>
      </c>
      <c r="G305" s="1" t="s">
        <v>16</v>
      </c>
      <c r="H305" s="1" t="s">
        <v>5</v>
      </c>
      <c r="I305" s="1">
        <v>30101010</v>
      </c>
      <c r="J305" s="1" t="s">
        <v>1076</v>
      </c>
      <c r="K305" s="1" t="s">
        <v>7</v>
      </c>
      <c r="L305" s="2">
        <f>VLOOKUP(D305,'[1]OHLC and Turnover'!$G$3:$N$347,8,FALSE)</f>
        <v>324</v>
      </c>
      <c r="M305" s="4">
        <f>VLOOKUP(D305,'[1]OHLC and Turnover'!$G$3:$O$347,9,FALSE)</f>
        <v>44925</v>
      </c>
      <c r="N305" s="2">
        <v>330</v>
      </c>
      <c r="O305" s="4">
        <v>44560</v>
      </c>
      <c r="P305" s="5"/>
      <c r="Q305" s="6">
        <f t="shared" si="18"/>
        <v>-1.8181818181818181E-2</v>
      </c>
      <c r="R305" s="3">
        <v>15650405</v>
      </c>
      <c r="S305" s="3">
        <f t="shared" si="19"/>
        <v>5070731220</v>
      </c>
      <c r="T305">
        <v>257</v>
      </c>
      <c r="U305" s="3">
        <v>1206</v>
      </c>
      <c r="V305" s="3">
        <v>107069</v>
      </c>
      <c r="W305" s="2">
        <v>35979128</v>
      </c>
      <c r="X305" s="2">
        <f t="shared" si="16"/>
        <v>0.68412926055268219</v>
      </c>
      <c r="Y305" s="3">
        <v>1236</v>
      </c>
      <c r="Z305" s="3">
        <v>515055</v>
      </c>
      <c r="AA305" s="2">
        <v>168890864</v>
      </c>
      <c r="AB305" s="2">
        <f t="shared" si="17"/>
        <v>3.2910010954988063</v>
      </c>
    </row>
    <row r="306" spans="1:28" x14ac:dyDescent="0.2">
      <c r="A306" s="1">
        <v>2015630</v>
      </c>
      <c r="B306" s="1">
        <v>122372</v>
      </c>
      <c r="C306" s="1" t="s">
        <v>941</v>
      </c>
      <c r="D306" s="1" t="s">
        <v>939</v>
      </c>
      <c r="E306" s="1" t="s">
        <v>940</v>
      </c>
      <c r="F306" s="1" t="s">
        <v>1167</v>
      </c>
      <c r="G306" s="1" t="s">
        <v>16</v>
      </c>
      <c r="H306" s="1" t="s">
        <v>5</v>
      </c>
      <c r="I306" s="1">
        <v>30101010</v>
      </c>
      <c r="J306" s="1" t="s">
        <v>1076</v>
      </c>
      <c r="K306" s="1" t="s">
        <v>7</v>
      </c>
      <c r="L306" s="2">
        <f>VLOOKUP(D306,'[1]OHLC and Turnover'!$G$3:$N$347,8,FALSE)</f>
        <v>316</v>
      </c>
      <c r="M306" s="4">
        <f>VLOOKUP(D306,'[1]OHLC and Turnover'!$G$3:$O$347,9,FALSE)</f>
        <v>44925</v>
      </c>
      <c r="N306" s="2">
        <v>348</v>
      </c>
      <c r="O306" s="4">
        <v>44560</v>
      </c>
      <c r="P306" s="5"/>
      <c r="Q306" s="6">
        <f t="shared" si="18"/>
        <v>-9.1954022988505746E-2</v>
      </c>
      <c r="R306" s="3">
        <v>12388560</v>
      </c>
      <c r="S306" s="3">
        <f t="shared" si="19"/>
        <v>3914784960</v>
      </c>
      <c r="T306">
        <v>257</v>
      </c>
      <c r="U306" s="3">
        <v>1006</v>
      </c>
      <c r="V306" s="3">
        <v>78633</v>
      </c>
      <c r="W306" s="2">
        <v>26684600</v>
      </c>
      <c r="X306" s="2">
        <f t="shared" si="16"/>
        <v>0.63472267963346829</v>
      </c>
      <c r="Y306" s="3">
        <v>1026</v>
      </c>
      <c r="Z306" s="3">
        <v>237286</v>
      </c>
      <c r="AA306" s="2">
        <v>80268176</v>
      </c>
      <c r="AB306" s="2">
        <f t="shared" si="17"/>
        <v>1.9153638518116713</v>
      </c>
    </row>
    <row r="307" spans="1:28" x14ac:dyDescent="0.2">
      <c r="A307" s="1">
        <v>2796142</v>
      </c>
      <c r="B307" s="1">
        <v>262390</v>
      </c>
      <c r="C307" s="1" t="s">
        <v>944</v>
      </c>
      <c r="D307" s="1" t="s">
        <v>942</v>
      </c>
      <c r="E307" s="1" t="s">
        <v>943</v>
      </c>
      <c r="F307" s="1" t="s">
        <v>1168</v>
      </c>
      <c r="G307" s="1" t="s">
        <v>16</v>
      </c>
      <c r="H307" s="1" t="s">
        <v>17</v>
      </c>
      <c r="I307" s="1">
        <v>50206030</v>
      </c>
      <c r="J307" s="1" t="s">
        <v>1074</v>
      </c>
      <c r="K307" s="1" t="s">
        <v>7</v>
      </c>
      <c r="L307" s="2">
        <f>VLOOKUP(D307,'[1]OHLC and Turnover'!$G$3:$N$347,8,FALSE)</f>
        <v>4.55</v>
      </c>
      <c r="M307" s="4">
        <f>VLOOKUP(D307,'[1]OHLC and Turnover'!$G$3:$O$347,9,FALSE)</f>
        <v>44925</v>
      </c>
      <c r="N307" s="2"/>
      <c r="O307" s="4"/>
      <c r="P307" s="5">
        <v>4.46</v>
      </c>
      <c r="Q307" s="6" t="str">
        <f t="shared" si="18"/>
        <v>NA</v>
      </c>
      <c r="R307" s="3">
        <v>187726291</v>
      </c>
      <c r="S307" s="3">
        <f t="shared" si="19"/>
        <v>854154624.04999995</v>
      </c>
      <c r="T307">
        <v>116</v>
      </c>
      <c r="U307" s="3">
        <v>4017</v>
      </c>
      <c r="V307" s="3">
        <v>18271875</v>
      </c>
      <c r="W307" s="2">
        <v>83825143.920000002</v>
      </c>
      <c r="X307" s="2">
        <f t="shared" si="16"/>
        <v>9.7332530796125951</v>
      </c>
      <c r="Y307" s="3">
        <v>4036</v>
      </c>
      <c r="Z307" s="3">
        <v>64763051</v>
      </c>
      <c r="AA307" s="2">
        <v>302284592.17000008</v>
      </c>
      <c r="AB307" s="2">
        <f t="shared" si="17"/>
        <v>34.498657942376333</v>
      </c>
    </row>
    <row r="308" spans="1:28" x14ac:dyDescent="0.2">
      <c r="A308" s="1">
        <v>2237815</v>
      </c>
      <c r="B308" s="1">
        <v>254479</v>
      </c>
      <c r="C308" s="1" t="s">
        <v>947</v>
      </c>
      <c r="D308" s="1" t="s">
        <v>945</v>
      </c>
      <c r="E308" s="1" t="s">
        <v>946</v>
      </c>
      <c r="F308" s="1" t="s">
        <v>1168</v>
      </c>
      <c r="G308" s="1" t="s">
        <v>16</v>
      </c>
      <c r="H308" s="1" t="s">
        <v>17</v>
      </c>
      <c r="I308" s="1">
        <v>45102010</v>
      </c>
      <c r="J308" s="1" t="s">
        <v>1085</v>
      </c>
      <c r="K308" s="1" t="s">
        <v>7</v>
      </c>
      <c r="L308" s="2">
        <f>VLOOKUP(D308,'[1]OHLC and Turnover'!$G$3:$N$347,8,FALSE)</f>
        <v>1.6950000000000001</v>
      </c>
      <c r="M308" s="4">
        <f>VLOOKUP(D308,'[1]OHLC and Turnover'!$G$3:$O$347,9,FALSE)</f>
        <v>44925</v>
      </c>
      <c r="N308" s="2">
        <v>2.7450000000000001</v>
      </c>
      <c r="O308" s="4">
        <v>44560</v>
      </c>
      <c r="P308" s="5"/>
      <c r="Q308" s="6">
        <f t="shared" si="18"/>
        <v>-0.38251366120218577</v>
      </c>
      <c r="R308" s="3">
        <v>210292598</v>
      </c>
      <c r="S308" s="3">
        <f t="shared" si="19"/>
        <v>356445953.61000001</v>
      </c>
      <c r="T308">
        <v>257</v>
      </c>
      <c r="U308" s="3">
        <v>5201</v>
      </c>
      <c r="V308" s="3">
        <v>30368963</v>
      </c>
      <c r="W308" s="2">
        <v>66265664.289999977</v>
      </c>
      <c r="X308" s="2">
        <f t="shared" si="16"/>
        <v>14.44128955979706</v>
      </c>
      <c r="Y308" s="3">
        <v>5203</v>
      </c>
      <c r="Z308" s="3">
        <v>30506471</v>
      </c>
      <c r="AA308" s="2">
        <v>66563332.689999983</v>
      </c>
      <c r="AB308" s="2">
        <f t="shared" si="17"/>
        <v>14.506678451896818</v>
      </c>
    </row>
    <row r="309" spans="1:28" x14ac:dyDescent="0.2">
      <c r="A309" s="1">
        <v>2015523</v>
      </c>
      <c r="B309" s="1">
        <v>175163</v>
      </c>
      <c r="C309" s="1" t="s">
        <v>950</v>
      </c>
      <c r="D309" s="1" t="s">
        <v>948</v>
      </c>
      <c r="E309" s="1" t="s">
        <v>949</v>
      </c>
      <c r="F309" s="1" t="s">
        <v>1167</v>
      </c>
      <c r="G309" s="1" t="s">
        <v>4</v>
      </c>
      <c r="H309" s="1" t="s">
        <v>5</v>
      </c>
      <c r="I309" s="1">
        <v>50206030</v>
      </c>
      <c r="J309" s="1" t="s">
        <v>1074</v>
      </c>
      <c r="K309" s="1" t="s">
        <v>7</v>
      </c>
      <c r="L309" s="2">
        <f>VLOOKUP(D309,'[1]OHLC and Turnover'!$G$3:$N$347,8,FALSE)</f>
        <v>269.5</v>
      </c>
      <c r="M309" s="4">
        <f>VLOOKUP(D309,'[1]OHLC and Turnover'!$G$3:$O$347,9,FALSE)</f>
        <v>44925</v>
      </c>
      <c r="N309" s="2">
        <v>136.19999999999999</v>
      </c>
      <c r="O309" s="4">
        <v>44560</v>
      </c>
      <c r="P309" s="5"/>
      <c r="Q309" s="6">
        <f t="shared" si="18"/>
        <v>0.97870778267254055</v>
      </c>
      <c r="R309" s="3">
        <v>58523796</v>
      </c>
      <c r="S309" s="3">
        <f t="shared" si="19"/>
        <v>15772163022</v>
      </c>
      <c r="T309">
        <v>257</v>
      </c>
      <c r="U309" s="3">
        <v>105851</v>
      </c>
      <c r="V309" s="3">
        <v>13302354</v>
      </c>
      <c r="W309" s="2">
        <v>2688246342.5999994</v>
      </c>
      <c r="X309" s="2">
        <f t="shared" si="16"/>
        <v>22.729820874913855</v>
      </c>
      <c r="Y309" s="3">
        <v>105917</v>
      </c>
      <c r="Z309" s="3">
        <v>14861483</v>
      </c>
      <c r="AA309" s="2">
        <v>3015562534.4599991</v>
      </c>
      <c r="AB309" s="2">
        <f t="shared" si="17"/>
        <v>25.393914981181332</v>
      </c>
    </row>
    <row r="310" spans="1:28" x14ac:dyDescent="0.2">
      <c r="A310" s="1">
        <v>2015565</v>
      </c>
      <c r="B310" s="1">
        <v>5572</v>
      </c>
      <c r="C310" s="1" t="s">
        <v>953</v>
      </c>
      <c r="D310" s="1" t="s">
        <v>951</v>
      </c>
      <c r="E310" s="1" t="s">
        <v>952</v>
      </c>
      <c r="F310" s="1" t="s">
        <v>1167</v>
      </c>
      <c r="G310" s="1" t="s">
        <v>16</v>
      </c>
      <c r="H310" s="1" t="s">
        <v>59</v>
      </c>
      <c r="I310" s="1">
        <v>30301010</v>
      </c>
      <c r="J310" s="1" t="s">
        <v>1145</v>
      </c>
      <c r="K310" s="1" t="s">
        <v>7</v>
      </c>
      <c r="L310" s="2">
        <f>VLOOKUP(D310,'[1]OHLC and Turnover'!$G$3:$N$347,8,FALSE)</f>
        <v>85.4</v>
      </c>
      <c r="M310" s="4">
        <f>VLOOKUP(D310,'[1]OHLC and Turnover'!$G$3:$O$347,9,FALSE)</f>
        <v>44925</v>
      </c>
      <c r="N310" s="2">
        <v>88.52</v>
      </c>
      <c r="O310" s="4">
        <v>44560</v>
      </c>
      <c r="P310" s="5"/>
      <c r="Q310" s="6">
        <f t="shared" si="18"/>
        <v>-3.524627202891991E-2</v>
      </c>
      <c r="R310" s="3">
        <v>471974890</v>
      </c>
      <c r="S310" s="3">
        <f t="shared" si="19"/>
        <v>40306655606</v>
      </c>
      <c r="T310">
        <v>257</v>
      </c>
      <c r="U310" s="3">
        <v>594242</v>
      </c>
      <c r="V310" s="3">
        <v>289204751</v>
      </c>
      <c r="W310" s="2">
        <v>23811577381.579987</v>
      </c>
      <c r="X310" s="2">
        <f t="shared" si="16"/>
        <v>61.275452810635755</v>
      </c>
      <c r="Y310" s="3">
        <v>594460</v>
      </c>
      <c r="Z310" s="3">
        <v>313084597</v>
      </c>
      <c r="AA310" s="2">
        <v>25813564308.839996</v>
      </c>
      <c r="AB310" s="2">
        <f t="shared" si="17"/>
        <v>66.335011381643625</v>
      </c>
    </row>
    <row r="311" spans="1:28" x14ac:dyDescent="0.2">
      <c r="A311" s="1">
        <v>2015582</v>
      </c>
      <c r="B311" s="1">
        <v>102020</v>
      </c>
      <c r="C311" s="1" t="s">
        <v>956</v>
      </c>
      <c r="D311" s="1" t="s">
        <v>954</v>
      </c>
      <c r="E311" s="1" t="s">
        <v>955</v>
      </c>
      <c r="F311" s="1" t="s">
        <v>1167</v>
      </c>
      <c r="G311" s="1" t="s">
        <v>16</v>
      </c>
      <c r="H311" s="1" t="s">
        <v>5</v>
      </c>
      <c r="I311" s="1">
        <v>10101010</v>
      </c>
      <c r="J311" s="1" t="s">
        <v>1097</v>
      </c>
      <c r="K311" s="1" t="s">
        <v>7</v>
      </c>
      <c r="L311" s="2">
        <f>VLOOKUP(D311,'[1]OHLC and Turnover'!$G$3:$N$347,8,FALSE)</f>
        <v>22</v>
      </c>
      <c r="M311" s="4">
        <f>VLOOKUP(D311,'[1]OHLC and Turnover'!$G$3:$O$347,9,FALSE)</f>
        <v>44925</v>
      </c>
      <c r="N311" s="2">
        <v>25.8</v>
      </c>
      <c r="O311" s="4">
        <v>44560</v>
      </c>
      <c r="P311" s="5"/>
      <c r="Q311" s="6">
        <f t="shared" si="18"/>
        <v>-0.14728682170542637</v>
      </c>
      <c r="R311" s="3">
        <v>44888352</v>
      </c>
      <c r="S311" s="3">
        <f t="shared" si="19"/>
        <v>987543744</v>
      </c>
      <c r="T311">
        <v>257</v>
      </c>
      <c r="U311" s="3">
        <v>14793</v>
      </c>
      <c r="V311" s="3">
        <v>9167972</v>
      </c>
      <c r="W311" s="2">
        <v>189643846.85999981</v>
      </c>
      <c r="X311" s="2">
        <f t="shared" si="16"/>
        <v>20.423944278462262</v>
      </c>
      <c r="Y311" s="3">
        <v>14806</v>
      </c>
      <c r="Z311" s="3">
        <v>9852020</v>
      </c>
      <c r="AA311" s="2">
        <v>204306181.45999983</v>
      </c>
      <c r="AB311" s="2">
        <f t="shared" si="17"/>
        <v>21.947831811691369</v>
      </c>
    </row>
    <row r="312" spans="1:28" x14ac:dyDescent="0.2">
      <c r="A312" s="1">
        <v>2015508</v>
      </c>
      <c r="B312" s="1">
        <v>56311</v>
      </c>
      <c r="C312" s="1" t="s">
        <v>959</v>
      </c>
      <c r="D312" s="1" t="s">
        <v>957</v>
      </c>
      <c r="E312" s="1" t="s">
        <v>958</v>
      </c>
      <c r="F312" s="1" t="s">
        <v>1167</v>
      </c>
      <c r="G312" s="1" t="s">
        <v>87</v>
      </c>
      <c r="H312" s="1" t="s">
        <v>59</v>
      </c>
      <c r="I312" s="1">
        <v>60101030</v>
      </c>
      <c r="J312" s="1" t="s">
        <v>1084</v>
      </c>
      <c r="K312" s="1" t="s">
        <v>7</v>
      </c>
      <c r="L312" s="2">
        <f>VLOOKUP(D312,'[1]OHLC and Turnover'!$G$3:$N$347,8,FALSE)</f>
        <v>113.05</v>
      </c>
      <c r="M312" s="4">
        <f>VLOOKUP(D312,'[1]OHLC and Turnover'!$G$3:$O$347,9,FALSE)</f>
        <v>44925</v>
      </c>
      <c r="N312" s="2">
        <v>63.18</v>
      </c>
      <c r="O312" s="4">
        <v>44560</v>
      </c>
      <c r="P312" s="5"/>
      <c r="Q312" s="6">
        <f t="shared" si="18"/>
        <v>0.78933206710984483</v>
      </c>
      <c r="R312" s="3">
        <v>300000000</v>
      </c>
      <c r="S312" s="3">
        <f t="shared" si="19"/>
        <v>33915000000</v>
      </c>
      <c r="T312">
        <v>257</v>
      </c>
      <c r="U312" s="3">
        <v>543159</v>
      </c>
      <c r="V312" s="3">
        <v>216187781</v>
      </c>
      <c r="W312" s="2">
        <v>18185571983.369995</v>
      </c>
      <c r="X312" s="2">
        <f t="shared" si="16"/>
        <v>72.062593666666658</v>
      </c>
      <c r="Y312" s="3">
        <v>543339</v>
      </c>
      <c r="Z312" s="3">
        <v>232879691</v>
      </c>
      <c r="AA312" s="2">
        <v>19575930390.500004</v>
      </c>
      <c r="AB312" s="2">
        <f t="shared" si="17"/>
        <v>77.626563666666669</v>
      </c>
    </row>
    <row r="313" spans="1:28" x14ac:dyDescent="0.2">
      <c r="A313" s="1">
        <v>2014094</v>
      </c>
      <c r="B313" s="1">
        <v>167852</v>
      </c>
      <c r="C313" s="1" t="s">
        <v>962</v>
      </c>
      <c r="D313" s="1" t="s">
        <v>960</v>
      </c>
      <c r="E313" s="1" t="s">
        <v>961</v>
      </c>
      <c r="F313" s="1" t="s">
        <v>1168</v>
      </c>
      <c r="G313" s="1" t="s">
        <v>16</v>
      </c>
      <c r="H313" s="1" t="s">
        <v>17</v>
      </c>
      <c r="I313" s="1">
        <v>99999999</v>
      </c>
      <c r="K313" s="1" t="s">
        <v>7</v>
      </c>
      <c r="L313" s="2">
        <f>VLOOKUP(D313,'[1]OHLC and Turnover'!$G$3:$N$347,8,FALSE)</f>
        <v>123</v>
      </c>
      <c r="M313" s="4">
        <f>VLOOKUP(D313,'[1]OHLC and Turnover'!$G$3:$O$347,9,FALSE)</f>
        <v>44925</v>
      </c>
      <c r="N313" s="2">
        <v>135</v>
      </c>
      <c r="O313" s="4">
        <v>44560</v>
      </c>
      <c r="P313" s="5"/>
      <c r="Q313" s="6">
        <f t="shared" si="18"/>
        <v>-8.8888888888888892E-2</v>
      </c>
      <c r="R313" s="3">
        <v>2107142</v>
      </c>
      <c r="S313" s="3">
        <f t="shared" si="19"/>
        <v>259178466</v>
      </c>
      <c r="T313">
        <v>257</v>
      </c>
      <c r="U313" s="3">
        <v>299</v>
      </c>
      <c r="V313" s="3">
        <v>47977</v>
      </c>
      <c r="W313" s="2">
        <v>6345402</v>
      </c>
      <c r="X313" s="2">
        <f t="shared" si="16"/>
        <v>2.2768755024578318</v>
      </c>
      <c r="Y313" s="3">
        <v>305</v>
      </c>
      <c r="Z313" s="3">
        <v>94401</v>
      </c>
      <c r="AA313" s="2">
        <v>12594674</v>
      </c>
      <c r="AB313" s="2">
        <f t="shared" si="17"/>
        <v>4.4800492800200455</v>
      </c>
    </row>
    <row r="314" spans="1:28" x14ac:dyDescent="0.2">
      <c r="A314" s="1">
        <v>2015652</v>
      </c>
      <c r="B314" s="1">
        <v>226095</v>
      </c>
      <c r="C314" s="1" t="s">
        <v>965</v>
      </c>
      <c r="D314" s="1" t="s">
        <v>963</v>
      </c>
      <c r="E314" s="1" t="s">
        <v>964</v>
      </c>
      <c r="F314" s="1" t="s">
        <v>1167</v>
      </c>
      <c r="G314" s="1" t="s">
        <v>16</v>
      </c>
      <c r="H314" s="1" t="s">
        <v>5</v>
      </c>
      <c r="I314" s="1">
        <v>20103010</v>
      </c>
      <c r="J314" s="1" t="s">
        <v>1092</v>
      </c>
      <c r="K314" s="1" t="s">
        <v>7</v>
      </c>
      <c r="L314" s="2">
        <f>VLOOKUP(D314,'[1]OHLC and Turnover'!$G$3:$N$347,8,FALSE)</f>
        <v>1.0960000000000001</v>
      </c>
      <c r="M314" s="4">
        <f>VLOOKUP(D314,'[1]OHLC and Turnover'!$G$3:$O$347,9,FALSE)</f>
        <v>44925</v>
      </c>
      <c r="N314" s="2">
        <v>2.21</v>
      </c>
      <c r="O314" s="4">
        <v>44560</v>
      </c>
      <c r="P314" s="5"/>
      <c r="Q314" s="6">
        <f t="shared" si="18"/>
        <v>-0.50407239819004523</v>
      </c>
      <c r="R314" s="3">
        <v>188473783</v>
      </c>
      <c r="S314" s="3">
        <f t="shared" si="19"/>
        <v>206567266.16800001</v>
      </c>
      <c r="T314">
        <v>257</v>
      </c>
      <c r="U314" s="3">
        <v>41702</v>
      </c>
      <c r="V314" s="3">
        <v>284925976</v>
      </c>
      <c r="W314" s="2">
        <v>421263050.04000008</v>
      </c>
      <c r="X314" s="2">
        <f t="shared" si="16"/>
        <v>151.17538973577032</v>
      </c>
      <c r="Y314" s="3">
        <v>41703</v>
      </c>
      <c r="Z314" s="3">
        <v>284949467</v>
      </c>
      <c r="AA314" s="2">
        <v>421295507.55000007</v>
      </c>
      <c r="AB314" s="2">
        <f t="shared" si="17"/>
        <v>151.18785353822923</v>
      </c>
    </row>
    <row r="315" spans="1:28" x14ac:dyDescent="0.2">
      <c r="A315" s="1">
        <v>2015553</v>
      </c>
      <c r="B315" s="1">
        <v>84770</v>
      </c>
      <c r="C315" s="1" t="s">
        <v>968</v>
      </c>
      <c r="D315" s="1" t="s">
        <v>966</v>
      </c>
      <c r="E315" s="1" t="s">
        <v>967</v>
      </c>
      <c r="F315" s="1" t="s">
        <v>1167</v>
      </c>
      <c r="G315" s="1" t="s">
        <v>16</v>
      </c>
      <c r="H315" s="1" t="s">
        <v>5</v>
      </c>
      <c r="I315" s="1">
        <v>10101015</v>
      </c>
      <c r="J315" s="1" t="s">
        <v>1113</v>
      </c>
      <c r="K315" s="1" t="s">
        <v>7</v>
      </c>
      <c r="L315" s="2">
        <f>VLOOKUP(D315,'[1]OHLC and Turnover'!$G$3:$N$347,8,FALSE)</f>
        <v>1.1499999999999999</v>
      </c>
      <c r="M315" s="4">
        <f>VLOOKUP(D315,'[1]OHLC and Turnover'!$G$3:$O$347,9,FALSE)</f>
        <v>44925</v>
      </c>
      <c r="N315" s="2">
        <v>3.65</v>
      </c>
      <c r="O315" s="4">
        <v>44560</v>
      </c>
      <c r="P315" s="5"/>
      <c r="Q315" s="6">
        <f t="shared" si="18"/>
        <v>-0.68493150684931503</v>
      </c>
      <c r="R315" s="3">
        <v>304728910</v>
      </c>
      <c r="S315" s="3">
        <f t="shared" si="19"/>
        <v>350438246.5</v>
      </c>
      <c r="T315">
        <v>257</v>
      </c>
      <c r="U315" s="3">
        <v>6653</v>
      </c>
      <c r="V315" s="3">
        <v>36187341</v>
      </c>
      <c r="W315" s="2">
        <v>80541385.259999976</v>
      </c>
      <c r="X315" s="2">
        <f t="shared" si="16"/>
        <v>11.875256929183385</v>
      </c>
      <c r="Y315" s="3">
        <v>6669</v>
      </c>
      <c r="Z315" s="3">
        <v>101382573</v>
      </c>
      <c r="AA315" s="2">
        <v>171637049.06000003</v>
      </c>
      <c r="AB315" s="2">
        <f t="shared" si="17"/>
        <v>33.269758684858616</v>
      </c>
    </row>
    <row r="316" spans="1:28" x14ac:dyDescent="0.2">
      <c r="A316" s="1">
        <v>2030554</v>
      </c>
      <c r="B316" s="1">
        <v>251146</v>
      </c>
      <c r="C316" s="1" t="s">
        <v>971</v>
      </c>
      <c r="D316" s="1" t="s">
        <v>969</v>
      </c>
      <c r="E316" s="1" t="s">
        <v>970</v>
      </c>
      <c r="F316" s="1" t="s">
        <v>1168</v>
      </c>
      <c r="G316" s="1" t="s">
        <v>16</v>
      </c>
      <c r="H316" s="1" t="s">
        <v>17</v>
      </c>
      <c r="I316" s="1">
        <v>60102010</v>
      </c>
      <c r="J316" s="1" t="s">
        <v>1117</v>
      </c>
      <c r="K316" s="1" t="s">
        <v>7</v>
      </c>
      <c r="L316" s="2">
        <f>VLOOKUP(D316,'[1]OHLC and Turnover'!$G$3:$N$347,8,FALSE)</f>
        <v>10.92</v>
      </c>
      <c r="M316" s="4">
        <f>VLOOKUP(D316,'[1]OHLC and Turnover'!$G$3:$O$347,9,FALSE)</f>
        <v>44925</v>
      </c>
      <c r="N316" s="2">
        <v>4.7750000000000004</v>
      </c>
      <c r="O316" s="4">
        <v>44560</v>
      </c>
      <c r="P316" s="5"/>
      <c r="Q316" s="6">
        <f t="shared" si="18"/>
        <v>1.2869109947643977</v>
      </c>
      <c r="R316" s="3">
        <v>158511331</v>
      </c>
      <c r="S316" s="3">
        <f t="shared" si="19"/>
        <v>1730943734.52</v>
      </c>
      <c r="T316">
        <v>257</v>
      </c>
      <c r="U316" s="3">
        <v>8918</v>
      </c>
      <c r="V316" s="3">
        <v>18617926</v>
      </c>
      <c r="W316" s="2">
        <v>111634349.96999998</v>
      </c>
      <c r="X316" s="2">
        <f t="shared" si="16"/>
        <v>11.74548587949211</v>
      </c>
      <c r="Y316" s="3">
        <v>8919</v>
      </c>
      <c r="Z316" s="3">
        <v>19838926</v>
      </c>
      <c r="AA316" s="2">
        <v>120181349.96999998</v>
      </c>
      <c r="AB316" s="2">
        <f t="shared" si="17"/>
        <v>12.515777815278076</v>
      </c>
    </row>
    <row r="317" spans="1:28" x14ac:dyDescent="0.2">
      <c r="A317" s="1">
        <v>2215442</v>
      </c>
      <c r="B317" s="1">
        <v>254189</v>
      </c>
      <c r="C317" s="1" t="s">
        <v>974</v>
      </c>
      <c r="D317" s="1" t="s">
        <v>972</v>
      </c>
      <c r="E317" s="1" t="s">
        <v>973</v>
      </c>
      <c r="F317" s="1" t="s">
        <v>1167</v>
      </c>
      <c r="G317" s="1" t="s">
        <v>16</v>
      </c>
      <c r="H317" s="1" t="s">
        <v>5</v>
      </c>
      <c r="I317" s="1">
        <v>55101000</v>
      </c>
      <c r="J317" s="1" t="s">
        <v>1146</v>
      </c>
      <c r="K317" s="1" t="s">
        <v>7</v>
      </c>
      <c r="L317" s="2">
        <f>VLOOKUP(D317,'[1]OHLC and Turnover'!$G$3:$N$347,8,FALSE)</f>
        <v>5.9</v>
      </c>
      <c r="M317" s="4">
        <f>VLOOKUP(D317,'[1]OHLC and Turnover'!$G$3:$O$347,9,FALSE)</f>
        <v>44925</v>
      </c>
      <c r="N317" s="2">
        <v>34.700000000000003</v>
      </c>
      <c r="O317" s="4">
        <v>44560</v>
      </c>
      <c r="P317" s="5"/>
      <c r="Q317" s="6">
        <f t="shared" si="18"/>
        <v>-0.82997118155619598</v>
      </c>
      <c r="R317" s="3">
        <v>125227346</v>
      </c>
      <c r="S317" s="3">
        <f t="shared" si="19"/>
        <v>738841341.4000001</v>
      </c>
      <c r="T317">
        <v>257</v>
      </c>
      <c r="U317" s="3">
        <v>12946</v>
      </c>
      <c r="V317" s="3">
        <v>9431805</v>
      </c>
      <c r="W317" s="2">
        <v>133964025.72000003</v>
      </c>
      <c r="X317" s="2">
        <f t="shared" si="16"/>
        <v>7.5317455022962791</v>
      </c>
      <c r="Y317" s="3">
        <v>12969</v>
      </c>
      <c r="Z317" s="3">
        <v>13247354</v>
      </c>
      <c r="AA317" s="2">
        <v>190045680.9000001</v>
      </c>
      <c r="AB317" s="2">
        <f t="shared" si="17"/>
        <v>10.578643102441857</v>
      </c>
    </row>
    <row r="318" spans="1:28" x14ac:dyDescent="0.2">
      <c r="A318" s="1">
        <v>2015587</v>
      </c>
      <c r="B318" s="1">
        <v>63867</v>
      </c>
      <c r="C318" s="1" t="s">
        <v>977</v>
      </c>
      <c r="D318" s="1" t="s">
        <v>975</v>
      </c>
      <c r="E318" s="1" t="s">
        <v>976</v>
      </c>
      <c r="F318" s="1" t="s">
        <v>1167</v>
      </c>
      <c r="G318" s="1" t="s">
        <v>16</v>
      </c>
      <c r="H318" s="1" t="s">
        <v>59</v>
      </c>
      <c r="I318" s="1">
        <v>15102015</v>
      </c>
      <c r="J318" s="1" t="s">
        <v>1096</v>
      </c>
      <c r="K318" s="1" t="s">
        <v>7</v>
      </c>
      <c r="L318" s="2">
        <f>VLOOKUP(D318,'[1]OHLC and Turnover'!$G$3:$N$347,8,FALSE)</f>
        <v>91.6</v>
      </c>
      <c r="M318" s="4">
        <f>VLOOKUP(D318,'[1]OHLC and Turnover'!$G$3:$O$347,9,FALSE)</f>
        <v>44925</v>
      </c>
      <c r="N318" s="2">
        <v>138.6</v>
      </c>
      <c r="O318" s="4">
        <v>44560</v>
      </c>
      <c r="P318" s="5"/>
      <c r="Q318" s="6">
        <f t="shared" si="18"/>
        <v>-0.33910533910533913</v>
      </c>
      <c r="R318" s="3">
        <v>1399458033</v>
      </c>
      <c r="S318" s="3">
        <f t="shared" si="19"/>
        <v>128190355822.79999</v>
      </c>
      <c r="T318">
        <v>257</v>
      </c>
      <c r="U318" s="3">
        <v>696344</v>
      </c>
      <c r="V318" s="3">
        <v>424285900</v>
      </c>
      <c r="W318" s="2">
        <v>50005929703.079964</v>
      </c>
      <c r="X318" s="2">
        <f t="shared" si="16"/>
        <v>30.317872347373203</v>
      </c>
      <c r="Y318" s="3">
        <v>696489</v>
      </c>
      <c r="Z318" s="3">
        <v>437295227</v>
      </c>
      <c r="AA318" s="2">
        <v>51553778440.629967</v>
      </c>
      <c r="AB318" s="2">
        <f t="shared" si="17"/>
        <v>31.247469855353639</v>
      </c>
    </row>
    <row r="319" spans="1:28" x14ac:dyDescent="0.2">
      <c r="A319" s="1">
        <v>2015558</v>
      </c>
      <c r="B319" s="1">
        <v>77959</v>
      </c>
      <c r="C319" s="1" t="s">
        <v>980</v>
      </c>
      <c r="D319" s="1" t="s">
        <v>978</v>
      </c>
      <c r="E319" s="1" t="s">
        <v>979</v>
      </c>
      <c r="F319" s="1" t="s">
        <v>1167</v>
      </c>
      <c r="G319" s="1" t="s">
        <v>16</v>
      </c>
      <c r="H319" s="1" t="s">
        <v>28</v>
      </c>
      <c r="I319" s="1">
        <v>60101030</v>
      </c>
      <c r="J319" s="1" t="s">
        <v>1084</v>
      </c>
      <c r="K319" s="1" t="s">
        <v>7</v>
      </c>
      <c r="L319" s="2">
        <f>VLOOKUP(D319,'[1]OHLC and Turnover'!$G$3:$N$347,8,FALSE)</f>
        <v>132</v>
      </c>
      <c r="M319" s="4">
        <f>VLOOKUP(D319,'[1]OHLC and Turnover'!$G$3:$O$347,9,FALSE)</f>
        <v>44925</v>
      </c>
      <c r="N319" s="2">
        <v>84.58</v>
      </c>
      <c r="O319" s="4">
        <v>44560</v>
      </c>
      <c r="P319" s="5"/>
      <c r="Q319" s="6">
        <f t="shared" si="18"/>
        <v>0.56065263655710573</v>
      </c>
      <c r="R319" s="3">
        <v>124927438</v>
      </c>
      <c r="S319" s="3">
        <f t="shared" si="19"/>
        <v>16490421816</v>
      </c>
      <c r="T319">
        <v>257</v>
      </c>
      <c r="U319" s="3">
        <v>413642</v>
      </c>
      <c r="V319" s="3">
        <v>110589825</v>
      </c>
      <c r="W319" s="2">
        <v>15012791937.310001</v>
      </c>
      <c r="X319" s="2">
        <f t="shared" si="16"/>
        <v>88.523247391017506</v>
      </c>
      <c r="Y319" s="3">
        <v>413984</v>
      </c>
      <c r="Z319" s="3">
        <v>126823123</v>
      </c>
      <c r="AA319" s="2">
        <v>17180303759.709995</v>
      </c>
      <c r="AB319" s="2">
        <f t="shared" si="17"/>
        <v>101.51742886138433</v>
      </c>
    </row>
    <row r="320" spans="1:28" x14ac:dyDescent="0.2">
      <c r="A320" s="1">
        <v>2078419</v>
      </c>
      <c r="B320" s="1">
        <v>251723</v>
      </c>
      <c r="C320" s="1" t="s">
        <v>983</v>
      </c>
      <c r="D320" s="1" t="s">
        <v>981</v>
      </c>
      <c r="E320" s="1" t="s">
        <v>982</v>
      </c>
      <c r="F320" s="1" t="s">
        <v>1168</v>
      </c>
      <c r="G320" s="1" t="s">
        <v>13</v>
      </c>
      <c r="H320" s="1" t="s">
        <v>17</v>
      </c>
      <c r="I320" s="1">
        <v>45102010</v>
      </c>
      <c r="J320" s="1" t="s">
        <v>1085</v>
      </c>
      <c r="K320" s="1" t="s">
        <v>7</v>
      </c>
      <c r="L320" s="2">
        <f>VLOOKUP(D320,'[1]OHLC and Turnover'!$G$3:$N$347,8,FALSE)</f>
        <v>9.68</v>
      </c>
      <c r="M320" s="4">
        <f>VLOOKUP(D320,'[1]OHLC and Turnover'!$G$3:$O$347,9,FALSE)</f>
        <v>44925</v>
      </c>
      <c r="N320" s="2">
        <v>20.3</v>
      </c>
      <c r="O320" s="4">
        <v>44560</v>
      </c>
      <c r="P320" s="5"/>
      <c r="Q320" s="6">
        <f t="shared" si="18"/>
        <v>-0.52315270935960589</v>
      </c>
      <c r="R320" s="3">
        <v>91964976</v>
      </c>
      <c r="S320" s="3">
        <f t="shared" si="19"/>
        <v>890220967.67999995</v>
      </c>
      <c r="T320">
        <v>257</v>
      </c>
      <c r="U320" s="3">
        <v>4403</v>
      </c>
      <c r="V320" s="3">
        <v>2232416</v>
      </c>
      <c r="W320" s="2">
        <v>35711552.179999985</v>
      </c>
      <c r="X320" s="2">
        <f t="shared" si="16"/>
        <v>2.4274632551418271</v>
      </c>
      <c r="Y320" s="3">
        <v>4409</v>
      </c>
      <c r="Z320" s="3">
        <v>7932178</v>
      </c>
      <c r="AA320" s="2">
        <v>101402260.77999999</v>
      </c>
      <c r="AB320" s="2">
        <f t="shared" si="17"/>
        <v>8.6252161909986267</v>
      </c>
    </row>
    <row r="321" spans="1:28" x14ac:dyDescent="0.2">
      <c r="A321" s="1">
        <v>2015516</v>
      </c>
      <c r="B321" s="1">
        <v>36370</v>
      </c>
      <c r="C321" s="1" t="s">
        <v>986</v>
      </c>
      <c r="D321" s="1" t="s">
        <v>984</v>
      </c>
      <c r="E321" s="1" t="s">
        <v>985</v>
      </c>
      <c r="F321" s="1" t="s">
        <v>1167</v>
      </c>
      <c r="G321" s="1" t="s">
        <v>604</v>
      </c>
      <c r="H321" s="1" t="s">
        <v>5</v>
      </c>
      <c r="I321" s="1">
        <v>10101010</v>
      </c>
      <c r="J321" s="1" t="s">
        <v>1097</v>
      </c>
      <c r="K321" s="1" t="s">
        <v>7</v>
      </c>
      <c r="L321" s="2">
        <f>VLOOKUP(D321,'[1]OHLC and Turnover'!$G$3:$N$347,8,FALSE)</f>
        <v>281</v>
      </c>
      <c r="M321" s="4">
        <f>VLOOKUP(D321,'[1]OHLC and Turnover'!$G$3:$O$347,9,FALSE)</f>
        <v>44925</v>
      </c>
      <c r="N321" s="2">
        <v>275</v>
      </c>
      <c r="O321" s="4">
        <v>44560</v>
      </c>
      <c r="P321" s="5"/>
      <c r="Q321" s="6">
        <f t="shared" si="18"/>
        <v>2.181818181818182E-2</v>
      </c>
      <c r="R321" s="3">
        <v>118425771</v>
      </c>
      <c r="S321" s="3">
        <f t="shared" si="19"/>
        <v>33277641651</v>
      </c>
      <c r="T321">
        <v>257</v>
      </c>
      <c r="U321" s="3">
        <v>7995</v>
      </c>
      <c r="V321" s="3">
        <v>659668</v>
      </c>
      <c r="W321" s="2">
        <v>166689962.19999996</v>
      </c>
      <c r="X321" s="2">
        <f t="shared" si="16"/>
        <v>0.55703078344324219</v>
      </c>
      <c r="Y321" s="3">
        <v>8010</v>
      </c>
      <c r="Z321" s="3">
        <v>871752</v>
      </c>
      <c r="AA321" s="2">
        <v>222052154.19999993</v>
      </c>
      <c r="AB321" s="2">
        <f t="shared" si="17"/>
        <v>0.73611680349541486</v>
      </c>
    </row>
    <row r="322" spans="1:28" x14ac:dyDescent="0.2">
      <c r="A322" s="1">
        <v>2015597</v>
      </c>
      <c r="B322" s="1">
        <v>25413</v>
      </c>
      <c r="C322" s="1" t="s">
        <v>989</v>
      </c>
      <c r="D322" s="1" t="s">
        <v>987</v>
      </c>
      <c r="E322" s="1" t="s">
        <v>988</v>
      </c>
      <c r="F322" s="1" t="s">
        <v>1167</v>
      </c>
      <c r="G322" s="1" t="s">
        <v>16</v>
      </c>
      <c r="H322" s="1" t="s">
        <v>59</v>
      </c>
      <c r="I322" s="1">
        <v>50204000</v>
      </c>
      <c r="J322" s="1" t="s">
        <v>1089</v>
      </c>
      <c r="K322" s="1" t="s">
        <v>7</v>
      </c>
      <c r="L322" s="2">
        <f>VLOOKUP(D322,'[1]OHLC and Turnover'!$G$3:$N$347,8,FALSE)</f>
        <v>165.6</v>
      </c>
      <c r="M322" s="4">
        <f>VLOOKUP(D322,'[1]OHLC and Turnover'!$G$3:$O$347,9,FALSE)</f>
        <v>44925</v>
      </c>
      <c r="N322" s="2">
        <v>631</v>
      </c>
      <c r="O322" s="4">
        <v>44560</v>
      </c>
      <c r="P322" s="5"/>
      <c r="Q322" s="6">
        <f t="shared" si="18"/>
        <v>-0.73755942947702058</v>
      </c>
      <c r="R322" s="3">
        <v>296040156</v>
      </c>
      <c r="S322" s="3">
        <f t="shared" si="19"/>
        <v>49024249833.599998</v>
      </c>
      <c r="T322">
        <v>257</v>
      </c>
      <c r="U322" s="3">
        <v>701494</v>
      </c>
      <c r="V322" s="3">
        <v>97075139</v>
      </c>
      <c r="W322" s="2">
        <v>25161747319.399998</v>
      </c>
      <c r="X322" s="2">
        <f t="shared" si="16"/>
        <v>32.791206541588231</v>
      </c>
      <c r="Y322" s="3">
        <v>701662</v>
      </c>
      <c r="Z322" s="3">
        <v>103862999</v>
      </c>
      <c r="AA322" s="2">
        <v>26672447146.299999</v>
      </c>
      <c r="AB322" s="2">
        <f t="shared" si="17"/>
        <v>35.084091429812652</v>
      </c>
    </row>
    <row r="323" spans="1:28" x14ac:dyDescent="0.2">
      <c r="A323" s="1">
        <v>2014182</v>
      </c>
      <c r="B323" s="1">
        <v>149963</v>
      </c>
      <c r="C323" s="1" t="s">
        <v>992</v>
      </c>
      <c r="D323" s="1" t="s">
        <v>990</v>
      </c>
      <c r="E323" s="1" t="s">
        <v>991</v>
      </c>
      <c r="F323" s="1" t="s">
        <v>1167</v>
      </c>
      <c r="G323" s="1" t="s">
        <v>16</v>
      </c>
      <c r="H323" s="1" t="s">
        <v>5</v>
      </c>
      <c r="I323" s="1">
        <v>30101010</v>
      </c>
      <c r="J323" s="1" t="s">
        <v>1076</v>
      </c>
      <c r="K323" s="1" t="s">
        <v>7</v>
      </c>
      <c r="L323" s="2">
        <f>VLOOKUP(D323,'[1]OHLC and Turnover'!$G$3:$N$347,8,FALSE)</f>
        <v>220</v>
      </c>
      <c r="M323" s="4">
        <f>VLOOKUP(D323,'[1]OHLC and Turnover'!$G$3:$O$347,9,FALSE)</f>
        <v>44925</v>
      </c>
      <c r="N323" s="2">
        <v>216</v>
      </c>
      <c r="O323" s="4">
        <v>44560</v>
      </c>
      <c r="P323" s="5"/>
      <c r="Q323" s="6">
        <f t="shared" si="18"/>
        <v>1.8518518518518517E-2</v>
      </c>
      <c r="R323" s="3">
        <v>6124534</v>
      </c>
      <c r="S323" s="3">
        <f t="shared" si="19"/>
        <v>1347397480</v>
      </c>
      <c r="T323">
        <v>257</v>
      </c>
      <c r="U323" s="3">
        <v>1647</v>
      </c>
      <c r="V323" s="3">
        <v>193499</v>
      </c>
      <c r="W323" s="2">
        <v>41937187</v>
      </c>
      <c r="X323" s="2">
        <f t="shared" ref="X323:X347" si="20">(V323/R323)*100</f>
        <v>3.1594077198363171</v>
      </c>
      <c r="Y323" s="3">
        <v>1666</v>
      </c>
      <c r="Z323" s="3">
        <v>417806</v>
      </c>
      <c r="AA323" s="2">
        <v>89234565</v>
      </c>
      <c r="AB323" s="2">
        <f t="shared" ref="AB323:AB347" si="21">(Z323/R323)*100</f>
        <v>6.8218414658160116</v>
      </c>
    </row>
    <row r="324" spans="1:28" x14ac:dyDescent="0.2">
      <c r="A324" s="1">
        <v>2015676</v>
      </c>
      <c r="B324" s="1">
        <v>221483</v>
      </c>
      <c r="C324" s="1" t="s">
        <v>995</v>
      </c>
      <c r="D324" s="1" t="s">
        <v>993</v>
      </c>
      <c r="E324" s="1" t="s">
        <v>994</v>
      </c>
      <c r="F324" s="1" t="s">
        <v>1167</v>
      </c>
      <c r="G324" s="1" t="s">
        <v>16</v>
      </c>
      <c r="H324" s="1" t="s">
        <v>5</v>
      </c>
      <c r="I324" s="1">
        <v>30202000</v>
      </c>
      <c r="J324" s="1" t="s">
        <v>1080</v>
      </c>
      <c r="K324" s="1" t="s">
        <v>7</v>
      </c>
      <c r="L324" s="2">
        <f>VLOOKUP(D324,'[1]OHLC and Turnover'!$G$3:$N$347,8,FALSE)</f>
        <v>17.55</v>
      </c>
      <c r="M324" s="4">
        <f>VLOOKUP(D324,'[1]OHLC and Turnover'!$G$3:$O$347,9,FALSE)</f>
        <v>44925</v>
      </c>
      <c r="N324" s="2">
        <v>17.899999999999999</v>
      </c>
      <c r="O324" s="4">
        <v>44560</v>
      </c>
      <c r="P324" s="5"/>
      <c r="Q324" s="6">
        <f t="shared" ref="Q324:Q347" si="22">IFERROR((L324-N324)/N324,"NA")</f>
        <v>-1.9553072625698206E-2</v>
      </c>
      <c r="R324" s="3">
        <v>207835000</v>
      </c>
      <c r="S324" s="3">
        <f t="shared" ref="S324:S347" si="23">R324*L324</f>
        <v>3647504250</v>
      </c>
      <c r="T324">
        <v>257</v>
      </c>
      <c r="U324" s="3">
        <v>3445</v>
      </c>
      <c r="V324" s="3">
        <v>3804862</v>
      </c>
      <c r="W324" s="2">
        <v>62672895.200000003</v>
      </c>
      <c r="X324" s="2">
        <f t="shared" si="20"/>
        <v>1.8307128250775857</v>
      </c>
      <c r="Y324" s="3">
        <v>3484</v>
      </c>
      <c r="Z324" s="3">
        <v>7596704</v>
      </c>
      <c r="AA324" s="2">
        <v>125820581.17999996</v>
      </c>
      <c r="AB324" s="2">
        <f t="shared" si="21"/>
        <v>3.6551610652681212</v>
      </c>
    </row>
    <row r="325" spans="1:28" x14ac:dyDescent="0.2">
      <c r="A325" s="1">
        <v>2014092</v>
      </c>
      <c r="B325" s="1">
        <v>237748</v>
      </c>
      <c r="C325" s="1" t="s">
        <v>998</v>
      </c>
      <c r="D325" s="1" t="s">
        <v>996</v>
      </c>
      <c r="E325" s="1" t="s">
        <v>997</v>
      </c>
      <c r="F325" s="1" t="s">
        <v>1168</v>
      </c>
      <c r="G325" s="1" t="s">
        <v>16</v>
      </c>
      <c r="H325" s="1" t="s">
        <v>17</v>
      </c>
      <c r="I325" s="1">
        <v>99999999</v>
      </c>
      <c r="K325" s="1" t="s">
        <v>7</v>
      </c>
      <c r="L325" s="2">
        <f>VLOOKUP(D325,'[1]OHLC and Turnover'!$G$3:$N$347,8,FALSE)</f>
        <v>115</v>
      </c>
      <c r="M325" s="4">
        <f>VLOOKUP(D325,'[1]OHLC and Turnover'!$G$3:$O$347,9,FALSE)</f>
        <v>44925</v>
      </c>
      <c r="N325" s="2">
        <v>121</v>
      </c>
      <c r="O325" s="4">
        <v>44560</v>
      </c>
      <c r="P325" s="5"/>
      <c r="Q325" s="6">
        <f t="shared" si="22"/>
        <v>-4.9586776859504134E-2</v>
      </c>
      <c r="R325" s="3">
        <v>1887448</v>
      </c>
      <c r="S325" s="3">
        <f t="shared" si="23"/>
        <v>217056520</v>
      </c>
      <c r="T325">
        <v>257</v>
      </c>
      <c r="U325" s="3">
        <v>441</v>
      </c>
      <c r="V325" s="3">
        <v>42146</v>
      </c>
      <c r="W325" s="2">
        <v>5017395</v>
      </c>
      <c r="X325" s="2">
        <f t="shared" si="20"/>
        <v>2.232962179620313</v>
      </c>
      <c r="Y325" s="3">
        <v>446</v>
      </c>
      <c r="Z325" s="3">
        <v>136146</v>
      </c>
      <c r="AA325" s="2">
        <v>16152395</v>
      </c>
      <c r="AB325" s="2">
        <f t="shared" si="21"/>
        <v>7.2132318347313413</v>
      </c>
    </row>
    <row r="326" spans="1:28" x14ac:dyDescent="0.2">
      <c r="A326" s="1">
        <v>2014132</v>
      </c>
      <c r="B326" s="1">
        <v>243834</v>
      </c>
      <c r="C326" s="1" t="s">
        <v>1001</v>
      </c>
      <c r="D326" s="1" t="s">
        <v>999</v>
      </c>
      <c r="E326" s="1" t="s">
        <v>1000</v>
      </c>
      <c r="F326" s="1" t="s">
        <v>1167</v>
      </c>
      <c r="G326" s="1" t="s">
        <v>16</v>
      </c>
      <c r="H326" s="1" t="s">
        <v>5</v>
      </c>
      <c r="I326" s="1">
        <v>20103010</v>
      </c>
      <c r="J326" s="1" t="s">
        <v>1092</v>
      </c>
      <c r="K326" s="1" t="s">
        <v>7</v>
      </c>
      <c r="L326" s="2">
        <f>VLOOKUP(D326,'[1]OHLC and Turnover'!$G$3:$N$347,8,FALSE)</f>
        <v>110</v>
      </c>
      <c r="M326" s="4">
        <f>VLOOKUP(D326,'[1]OHLC and Turnover'!$G$3:$O$347,9,FALSE)</f>
        <v>44925</v>
      </c>
      <c r="N326" s="2">
        <v>112.8</v>
      </c>
      <c r="O326" s="4">
        <v>44560</v>
      </c>
      <c r="P326" s="5"/>
      <c r="Q326" s="6">
        <f t="shared" si="22"/>
        <v>-2.482269503546097E-2</v>
      </c>
      <c r="R326" s="3">
        <v>34396461</v>
      </c>
      <c r="S326" s="3">
        <f t="shared" si="23"/>
        <v>3783610710</v>
      </c>
      <c r="T326">
        <v>257</v>
      </c>
      <c r="U326" s="3">
        <v>67409</v>
      </c>
      <c r="V326" s="3">
        <v>10128475</v>
      </c>
      <c r="W326" s="2">
        <v>871452654.20000017</v>
      </c>
      <c r="X326" s="2">
        <f t="shared" si="20"/>
        <v>29.446270649762486</v>
      </c>
      <c r="Y326" s="3">
        <v>67431</v>
      </c>
      <c r="Z326" s="3">
        <v>10393289</v>
      </c>
      <c r="AA326" s="2">
        <v>891866807.85000002</v>
      </c>
      <c r="AB326" s="2">
        <f t="shared" si="21"/>
        <v>30.216157993695919</v>
      </c>
    </row>
    <row r="327" spans="1:28" x14ac:dyDescent="0.2">
      <c r="A327" s="1">
        <v>2015596</v>
      </c>
      <c r="B327" s="1">
        <v>41785</v>
      </c>
      <c r="C327" s="1" t="s">
        <v>1004</v>
      </c>
      <c r="D327" s="1" t="s">
        <v>1002</v>
      </c>
      <c r="E327" s="1" t="s">
        <v>1003</v>
      </c>
      <c r="F327" s="1" t="s">
        <v>1167</v>
      </c>
      <c r="G327" s="1" t="s">
        <v>16</v>
      </c>
      <c r="H327" s="1" t="s">
        <v>5</v>
      </c>
      <c r="I327" s="1">
        <v>50101010</v>
      </c>
      <c r="J327" s="1" t="s">
        <v>1081</v>
      </c>
      <c r="K327" s="1" t="s">
        <v>7</v>
      </c>
      <c r="L327" s="2">
        <f>VLOOKUP(D327,'[1]OHLC and Turnover'!$G$3:$N$347,8,FALSE)</f>
        <v>96.8</v>
      </c>
      <c r="M327" s="4">
        <f>VLOOKUP(D327,'[1]OHLC and Turnover'!$G$3:$O$347,9,FALSE)</f>
        <v>44925</v>
      </c>
      <c r="N327" s="2">
        <v>132.4</v>
      </c>
      <c r="O327" s="4">
        <v>44560</v>
      </c>
      <c r="P327" s="5"/>
      <c r="Q327" s="6">
        <f t="shared" si="22"/>
        <v>-0.26888217522658614</v>
      </c>
      <c r="R327" s="3">
        <v>134956267</v>
      </c>
      <c r="S327" s="3">
        <f t="shared" si="23"/>
        <v>13063766645.6</v>
      </c>
      <c r="T327">
        <v>257</v>
      </c>
      <c r="U327" s="3">
        <v>89165</v>
      </c>
      <c r="V327" s="3">
        <v>17894857</v>
      </c>
      <c r="W327" s="2">
        <v>1900153854.8000011</v>
      </c>
      <c r="X327" s="2">
        <f t="shared" si="20"/>
        <v>13.259745099499529</v>
      </c>
      <c r="Y327" s="3">
        <v>89285</v>
      </c>
      <c r="Z327" s="3">
        <v>26850800</v>
      </c>
      <c r="AA327" s="2">
        <v>2847008832.9700007</v>
      </c>
      <c r="AB327" s="2">
        <f t="shared" si="21"/>
        <v>19.89592673010139</v>
      </c>
    </row>
    <row r="328" spans="1:28" x14ac:dyDescent="0.2">
      <c r="A328" s="1">
        <v>2015661</v>
      </c>
      <c r="B328" s="1">
        <v>215055</v>
      </c>
      <c r="C328" s="1" t="s">
        <v>1007</v>
      </c>
      <c r="D328" s="1" t="s">
        <v>1005</v>
      </c>
      <c r="E328" s="1" t="s">
        <v>1006</v>
      </c>
      <c r="F328" s="1" t="s">
        <v>1167</v>
      </c>
      <c r="G328" s="1" t="s">
        <v>16</v>
      </c>
      <c r="H328" s="1" t="s">
        <v>5</v>
      </c>
      <c r="I328" s="1">
        <v>20103015</v>
      </c>
      <c r="J328" s="1" t="s">
        <v>1135</v>
      </c>
      <c r="K328" s="1" t="s">
        <v>7</v>
      </c>
      <c r="L328" s="2">
        <f>VLOOKUP(D328,'[1]OHLC and Turnover'!$G$3:$N$347,8,FALSE)</f>
        <v>15.8</v>
      </c>
      <c r="M328" s="4">
        <f>VLOOKUP(D328,'[1]OHLC and Turnover'!$G$3:$O$347,9,FALSE)</f>
        <v>44925</v>
      </c>
      <c r="N328" s="2">
        <v>19.38</v>
      </c>
      <c r="O328" s="4">
        <v>44560</v>
      </c>
      <c r="P328" s="5"/>
      <c r="Q328" s="6">
        <f t="shared" si="22"/>
        <v>-0.18472652218782243</v>
      </c>
      <c r="R328" s="3">
        <v>44344592</v>
      </c>
      <c r="S328" s="3">
        <f t="shared" si="23"/>
        <v>700644553.60000002</v>
      </c>
      <c r="T328">
        <v>257</v>
      </c>
      <c r="U328" s="3">
        <v>2939</v>
      </c>
      <c r="V328" s="3">
        <v>3590745</v>
      </c>
      <c r="W328" s="2">
        <v>56594109.030000024</v>
      </c>
      <c r="X328" s="2">
        <f t="shared" si="20"/>
        <v>8.0973684457396757</v>
      </c>
      <c r="Y328" s="3">
        <v>2944</v>
      </c>
      <c r="Z328" s="3">
        <v>4259836</v>
      </c>
      <c r="AA328" s="2">
        <v>66084758.980000027</v>
      </c>
      <c r="AB328" s="2">
        <f t="shared" si="21"/>
        <v>9.6062130868178919</v>
      </c>
    </row>
    <row r="329" spans="1:28" x14ac:dyDescent="0.2">
      <c r="A329" s="1">
        <v>2033385</v>
      </c>
      <c r="B329" s="1">
        <v>250963</v>
      </c>
      <c r="C329" s="1" t="s">
        <v>1010</v>
      </c>
      <c r="D329" s="1" t="s">
        <v>1008</v>
      </c>
      <c r="E329" s="1" t="s">
        <v>1009</v>
      </c>
      <c r="F329" s="1" t="s">
        <v>1167</v>
      </c>
      <c r="G329" s="1" t="s">
        <v>16</v>
      </c>
      <c r="H329" s="1" t="s">
        <v>5</v>
      </c>
      <c r="I329" s="1">
        <v>10101015</v>
      </c>
      <c r="J329" s="1" t="s">
        <v>1113</v>
      </c>
      <c r="K329" s="1" t="s">
        <v>7</v>
      </c>
      <c r="L329" s="2">
        <f>VLOOKUP(D329,'[1]OHLC and Turnover'!$G$3:$N$347,8,FALSE)</f>
        <v>28.15</v>
      </c>
      <c r="M329" s="4">
        <f>VLOOKUP(D329,'[1]OHLC and Turnover'!$G$3:$O$347,9,FALSE)</f>
        <v>44925</v>
      </c>
      <c r="N329" s="2">
        <v>58.4</v>
      </c>
      <c r="O329" s="4">
        <v>44560</v>
      </c>
      <c r="P329" s="5"/>
      <c r="Q329" s="6">
        <f t="shared" si="22"/>
        <v>-0.51797945205479456</v>
      </c>
      <c r="R329" s="3">
        <v>143869714</v>
      </c>
      <c r="S329" s="3">
        <f t="shared" si="23"/>
        <v>4049932449.0999999</v>
      </c>
      <c r="T329">
        <v>257</v>
      </c>
      <c r="U329" s="3">
        <v>36883</v>
      </c>
      <c r="V329" s="3">
        <v>9242438</v>
      </c>
      <c r="W329" s="2">
        <v>313192410.25000018</v>
      </c>
      <c r="X329" s="2">
        <f t="shared" si="20"/>
        <v>6.4241720811372431</v>
      </c>
      <c r="Y329" s="3">
        <v>36960</v>
      </c>
      <c r="Z329" s="3">
        <v>19754482</v>
      </c>
      <c r="AA329" s="2">
        <v>652432597.87999976</v>
      </c>
      <c r="AB329" s="2">
        <f t="shared" si="21"/>
        <v>13.730813421927007</v>
      </c>
    </row>
    <row r="330" spans="1:28" x14ac:dyDescent="0.2">
      <c r="A330" s="1">
        <v>2014187</v>
      </c>
      <c r="B330" s="1">
        <v>149896</v>
      </c>
      <c r="C330" s="1" t="s">
        <v>1013</v>
      </c>
      <c r="D330" s="1" t="s">
        <v>1011</v>
      </c>
      <c r="E330" s="1" t="s">
        <v>1012</v>
      </c>
      <c r="F330" s="1" t="s">
        <v>1167</v>
      </c>
      <c r="G330" s="1" t="s">
        <v>16</v>
      </c>
      <c r="H330" s="1" t="s">
        <v>5</v>
      </c>
      <c r="I330" s="1">
        <v>30101010</v>
      </c>
      <c r="J330" s="1" t="s">
        <v>1076</v>
      </c>
      <c r="K330" s="1" t="s">
        <v>7</v>
      </c>
      <c r="L330" s="2">
        <f>VLOOKUP(D330,'[1]OHLC and Turnover'!$G$3:$N$347,8,FALSE)</f>
        <v>222</v>
      </c>
      <c r="M330" s="4">
        <f>VLOOKUP(D330,'[1]OHLC and Turnover'!$G$3:$O$347,9,FALSE)</f>
        <v>44925</v>
      </c>
      <c r="N330" s="2">
        <v>202</v>
      </c>
      <c r="O330" s="4">
        <v>44560</v>
      </c>
      <c r="P330" s="5"/>
      <c r="Q330" s="6">
        <f t="shared" si="22"/>
        <v>9.9009900990099015E-2</v>
      </c>
      <c r="R330" s="3">
        <v>2220512</v>
      </c>
      <c r="S330" s="3">
        <f t="shared" si="23"/>
        <v>492953664</v>
      </c>
      <c r="T330">
        <v>257</v>
      </c>
      <c r="U330" s="3">
        <v>1097</v>
      </c>
      <c r="V330" s="3">
        <v>82376</v>
      </c>
      <c r="W330" s="2">
        <v>19093937</v>
      </c>
      <c r="X330" s="2">
        <f t="shared" si="20"/>
        <v>3.7097750428729954</v>
      </c>
      <c r="Y330" s="3">
        <v>1099</v>
      </c>
      <c r="Z330" s="3">
        <v>139640</v>
      </c>
      <c r="AA330" s="2">
        <v>32394449</v>
      </c>
      <c r="AB330" s="2">
        <f t="shared" si="21"/>
        <v>6.2886397371417049</v>
      </c>
    </row>
    <row r="331" spans="1:28" x14ac:dyDescent="0.2">
      <c r="A331" s="1">
        <v>2014135</v>
      </c>
      <c r="B331" s="1">
        <v>206470</v>
      </c>
      <c r="C331" s="1" t="s">
        <v>1016</v>
      </c>
      <c r="D331" s="1" t="s">
        <v>1014</v>
      </c>
      <c r="E331" s="1" t="s">
        <v>1015</v>
      </c>
      <c r="F331" s="1" t="s">
        <v>1167</v>
      </c>
      <c r="G331" s="1" t="s">
        <v>16</v>
      </c>
      <c r="H331" s="1" t="s">
        <v>5</v>
      </c>
      <c r="I331" s="1">
        <v>50204000</v>
      </c>
      <c r="J331" s="1" t="s">
        <v>1089</v>
      </c>
      <c r="K331" s="1" t="s">
        <v>7</v>
      </c>
      <c r="L331" s="2">
        <f>VLOOKUP(D331,'[1]OHLC and Turnover'!$G$3:$N$347,8,FALSE)</f>
        <v>17.77</v>
      </c>
      <c r="M331" s="4">
        <f>VLOOKUP(D331,'[1]OHLC and Turnover'!$G$3:$O$347,9,FALSE)</f>
        <v>44925</v>
      </c>
      <c r="N331" s="2">
        <v>23.46</v>
      </c>
      <c r="O331" s="4">
        <v>44560</v>
      </c>
      <c r="P331" s="5"/>
      <c r="Q331" s="6">
        <f t="shared" si="22"/>
        <v>-0.24254049445865308</v>
      </c>
      <c r="R331" s="3">
        <v>114840871</v>
      </c>
      <c r="S331" s="3">
        <f t="shared" si="23"/>
        <v>2040722277.6699998</v>
      </c>
      <c r="T331">
        <v>257</v>
      </c>
      <c r="U331" s="3">
        <v>73567</v>
      </c>
      <c r="V331" s="3">
        <v>48616729</v>
      </c>
      <c r="W331" s="2">
        <v>1029294405.3699999</v>
      </c>
      <c r="X331" s="2">
        <f t="shared" si="20"/>
        <v>42.333995359544083</v>
      </c>
      <c r="Y331" s="3">
        <v>73571</v>
      </c>
      <c r="Z331" s="3">
        <v>48773282</v>
      </c>
      <c r="AA331" s="2">
        <v>1032793650.8299999</v>
      </c>
      <c r="AB331" s="2">
        <f t="shared" si="21"/>
        <v>42.470317035474245</v>
      </c>
    </row>
    <row r="332" spans="1:28" x14ac:dyDescent="0.2">
      <c r="A332" s="1">
        <v>2315915</v>
      </c>
      <c r="B332" s="1">
        <v>256040</v>
      </c>
      <c r="C332" s="1" t="s">
        <v>1019</v>
      </c>
      <c r="D332" s="1" t="s">
        <v>1017</v>
      </c>
      <c r="E332" s="1" t="s">
        <v>1018</v>
      </c>
      <c r="F332" s="1" t="s">
        <v>1168</v>
      </c>
      <c r="G332" s="1" t="s">
        <v>16</v>
      </c>
      <c r="H332" s="1" t="s">
        <v>17</v>
      </c>
      <c r="I332" s="1">
        <v>65103035</v>
      </c>
      <c r="J332" s="1" t="s">
        <v>1082</v>
      </c>
      <c r="K332" s="1" t="s">
        <v>7</v>
      </c>
      <c r="L332" s="2">
        <f>VLOOKUP(D332,'[1]OHLC and Turnover'!$G$3:$N$347,8,FALSE)</f>
        <v>2.2000000000000002</v>
      </c>
      <c r="M332" s="4">
        <f>VLOOKUP(D332,'[1]OHLC and Turnover'!$G$3:$O$347,9,FALSE)</f>
        <v>44925</v>
      </c>
      <c r="N332" s="2">
        <v>3.6495000000000002</v>
      </c>
      <c r="O332" s="4">
        <v>44560</v>
      </c>
      <c r="P332" s="5"/>
      <c r="Q332" s="6">
        <f t="shared" si="22"/>
        <v>-0.39717769557473626</v>
      </c>
      <c r="R332" s="3">
        <v>165227092</v>
      </c>
      <c r="S332" s="3">
        <f t="shared" si="23"/>
        <v>363499602.40000004</v>
      </c>
      <c r="T332">
        <v>257</v>
      </c>
      <c r="U332" s="3">
        <v>10105</v>
      </c>
      <c r="V332" s="3">
        <v>20211677</v>
      </c>
      <c r="W332" s="2">
        <v>62572257.839999974</v>
      </c>
      <c r="X332" s="2">
        <f t="shared" si="20"/>
        <v>12.23266520964976</v>
      </c>
      <c r="Y332" s="3">
        <v>10105</v>
      </c>
      <c r="Z332" s="3">
        <v>20211677</v>
      </c>
      <c r="AA332" s="2">
        <v>62572257.839999974</v>
      </c>
      <c r="AB332" s="2">
        <f t="shared" si="21"/>
        <v>12.23266520964976</v>
      </c>
    </row>
    <row r="333" spans="1:28" x14ac:dyDescent="0.2">
      <c r="A333" s="1">
        <v>2557856</v>
      </c>
      <c r="B333" s="1">
        <v>260104</v>
      </c>
      <c r="C333" s="1" t="s">
        <v>1022</v>
      </c>
      <c r="D333" s="1" t="s">
        <v>1020</v>
      </c>
      <c r="E333" s="1" t="s">
        <v>1021</v>
      </c>
      <c r="F333" s="1" t="s">
        <v>1167</v>
      </c>
      <c r="G333" s="1" t="s">
        <v>16</v>
      </c>
      <c r="H333" s="1" t="s">
        <v>59</v>
      </c>
      <c r="I333" s="1">
        <v>60101015</v>
      </c>
      <c r="J333" s="1" t="s">
        <v>1099</v>
      </c>
      <c r="K333" s="1" t="s">
        <v>7</v>
      </c>
      <c r="L333" s="2">
        <f>VLOOKUP(D333,'[1]OHLC and Turnover'!$G$3:$N$347,8,FALSE)</f>
        <v>33.604999999999997</v>
      </c>
      <c r="M333" s="4">
        <f>VLOOKUP(D333,'[1]OHLC and Turnover'!$G$3:$O$347,9,FALSE)</f>
        <v>44925</v>
      </c>
      <c r="N333" s="2"/>
      <c r="O333" s="4"/>
      <c r="P333" s="5">
        <v>28</v>
      </c>
      <c r="Q333" s="6" t="str">
        <f t="shared" si="22"/>
        <v>NA</v>
      </c>
      <c r="R333" s="3">
        <v>2496406246</v>
      </c>
      <c r="S333" s="3">
        <f t="shared" si="23"/>
        <v>83891731896.829987</v>
      </c>
      <c r="T333">
        <v>226</v>
      </c>
      <c r="U333" s="3">
        <v>977789</v>
      </c>
      <c r="V333" s="3">
        <v>1066784744</v>
      </c>
      <c r="W333" s="2">
        <v>38380710815.999985</v>
      </c>
      <c r="X333" s="2">
        <f t="shared" si="20"/>
        <v>42.732818254613512</v>
      </c>
      <c r="Y333" s="3">
        <v>978125</v>
      </c>
      <c r="Z333" s="3">
        <v>1557291077</v>
      </c>
      <c r="AA333" s="2">
        <v>54083871152.889977</v>
      </c>
      <c r="AB333" s="2">
        <f t="shared" si="21"/>
        <v>62.381316322023018</v>
      </c>
    </row>
    <row r="334" spans="1:28" x14ac:dyDescent="0.2">
      <c r="A334" s="1">
        <v>2015613</v>
      </c>
      <c r="B334" s="1">
        <v>170741</v>
      </c>
      <c r="C334" s="1" t="s">
        <v>1025</v>
      </c>
      <c r="D334" s="1" t="s">
        <v>1023</v>
      </c>
      <c r="E334" s="1" t="s">
        <v>1024</v>
      </c>
      <c r="F334" s="1" t="s">
        <v>1167</v>
      </c>
      <c r="G334" s="1" t="s">
        <v>16</v>
      </c>
      <c r="H334" s="1" t="s">
        <v>5</v>
      </c>
      <c r="I334" s="1">
        <v>50206030</v>
      </c>
      <c r="J334" s="1" t="s">
        <v>1074</v>
      </c>
      <c r="K334" s="1" t="s">
        <v>7</v>
      </c>
      <c r="L334" s="2">
        <f>VLOOKUP(D334,'[1]OHLC and Turnover'!$G$3:$N$347,8,FALSE)</f>
        <v>97.05</v>
      </c>
      <c r="M334" s="4">
        <f>VLOOKUP(D334,'[1]OHLC and Turnover'!$G$3:$O$347,9,FALSE)</f>
        <v>44925</v>
      </c>
      <c r="N334" s="2">
        <v>50.6</v>
      </c>
      <c r="O334" s="4">
        <v>44560</v>
      </c>
      <c r="P334" s="5"/>
      <c r="Q334" s="6">
        <f t="shared" si="22"/>
        <v>0.91798418972332008</v>
      </c>
      <c r="R334" s="3">
        <v>423104938</v>
      </c>
      <c r="S334" s="3">
        <f t="shared" si="23"/>
        <v>41062334232.900002</v>
      </c>
      <c r="T334">
        <v>257</v>
      </c>
      <c r="U334" s="3">
        <v>271028</v>
      </c>
      <c r="V334" s="3">
        <v>111420227</v>
      </c>
      <c r="W334" s="2">
        <v>7278573833.7199955</v>
      </c>
      <c r="X334" s="2">
        <f t="shared" si="20"/>
        <v>26.333946260868267</v>
      </c>
      <c r="Y334" s="3">
        <v>271130</v>
      </c>
      <c r="Z334" s="3">
        <v>117937999</v>
      </c>
      <c r="AA334" s="2">
        <v>7701208690.199995</v>
      </c>
      <c r="AB334" s="2">
        <f t="shared" si="21"/>
        <v>27.874408546846123</v>
      </c>
    </row>
    <row r="335" spans="1:28" x14ac:dyDescent="0.2">
      <c r="A335" s="1">
        <v>2664170</v>
      </c>
      <c r="B335" s="1">
        <v>261103</v>
      </c>
      <c r="C335" s="1" t="s">
        <v>1028</v>
      </c>
      <c r="D335" s="1" t="s">
        <v>1026</v>
      </c>
      <c r="E335" s="1" t="s">
        <v>1027</v>
      </c>
      <c r="F335" s="1" t="s">
        <v>1168</v>
      </c>
      <c r="G335" s="1" t="s">
        <v>10</v>
      </c>
      <c r="H335" s="1" t="s">
        <v>17</v>
      </c>
      <c r="I335" s="1">
        <v>65103035</v>
      </c>
      <c r="J335" s="1" t="s">
        <v>1082</v>
      </c>
      <c r="K335" s="1" t="s">
        <v>7</v>
      </c>
      <c r="L335" s="2">
        <f>VLOOKUP(D335,'[1]OHLC and Turnover'!$G$3:$N$347,8,FALSE)</f>
        <v>31.8</v>
      </c>
      <c r="M335" s="4">
        <f>VLOOKUP(D335,'[1]OHLC and Turnover'!$G$3:$O$347,9,FALSE)</f>
        <v>44925</v>
      </c>
      <c r="N335" s="2"/>
      <c r="O335" s="4"/>
      <c r="P335" s="5">
        <v>15</v>
      </c>
      <c r="Q335" s="6" t="str">
        <f t="shared" si="22"/>
        <v>NA</v>
      </c>
      <c r="R335" s="3">
        <v>49241172</v>
      </c>
      <c r="S335" s="3">
        <f t="shared" si="23"/>
        <v>1565869269.6000001</v>
      </c>
      <c r="T335">
        <v>181</v>
      </c>
      <c r="U335" s="3">
        <v>2515</v>
      </c>
      <c r="V335" s="3">
        <v>1581524</v>
      </c>
      <c r="W335" s="2">
        <v>30366221.36999999</v>
      </c>
      <c r="X335" s="2">
        <f t="shared" si="20"/>
        <v>3.2117919532865713</v>
      </c>
      <c r="Y335" s="3">
        <v>2516</v>
      </c>
      <c r="Z335" s="3">
        <v>1597218</v>
      </c>
      <c r="AA335" s="2">
        <v>30531008.36999999</v>
      </c>
      <c r="AB335" s="2">
        <f t="shared" si="21"/>
        <v>3.2436636560965688</v>
      </c>
    </row>
    <row r="336" spans="1:28" x14ac:dyDescent="0.2">
      <c r="A336" s="1">
        <v>2014138</v>
      </c>
      <c r="B336" s="1">
        <v>233592</v>
      </c>
      <c r="C336" s="1" t="s">
        <v>1031</v>
      </c>
      <c r="D336" s="1" t="s">
        <v>1029</v>
      </c>
      <c r="E336" s="1" t="s">
        <v>1030</v>
      </c>
      <c r="F336" s="1" t="s">
        <v>1167</v>
      </c>
      <c r="G336" s="1" t="s">
        <v>16</v>
      </c>
      <c r="H336" s="1" t="s">
        <v>5</v>
      </c>
      <c r="I336" s="1">
        <v>10101010</v>
      </c>
      <c r="J336" s="1" t="s">
        <v>1097</v>
      </c>
      <c r="K336" s="1" t="s">
        <v>7</v>
      </c>
      <c r="L336" s="2">
        <f>VLOOKUP(D336,'[1]OHLC and Turnover'!$G$3:$N$347,8,FALSE)</f>
        <v>24.8</v>
      </c>
      <c r="M336" s="4">
        <f>VLOOKUP(D336,'[1]OHLC and Turnover'!$G$3:$O$347,9,FALSE)</f>
        <v>44925</v>
      </c>
      <c r="N336" s="2">
        <v>33.6</v>
      </c>
      <c r="O336" s="4">
        <v>44560</v>
      </c>
      <c r="P336" s="5"/>
      <c r="Q336" s="6">
        <f t="shared" si="22"/>
        <v>-0.26190476190476192</v>
      </c>
      <c r="R336" s="3">
        <v>27628498</v>
      </c>
      <c r="S336" s="3">
        <f t="shared" si="23"/>
        <v>685186750.39999998</v>
      </c>
      <c r="T336">
        <v>257</v>
      </c>
      <c r="U336" s="3">
        <v>3558</v>
      </c>
      <c r="V336" s="3">
        <v>2529393</v>
      </c>
      <c r="W336" s="2">
        <v>73775221.600000024</v>
      </c>
      <c r="X336" s="2">
        <f t="shared" si="20"/>
        <v>9.1550145071223188</v>
      </c>
      <c r="Y336" s="3">
        <v>3582</v>
      </c>
      <c r="Z336" s="3">
        <v>5501752</v>
      </c>
      <c r="AA336" s="2">
        <v>153145496.99999997</v>
      </c>
      <c r="AB336" s="2">
        <f t="shared" si="21"/>
        <v>19.913322830651165</v>
      </c>
    </row>
    <row r="337" spans="1:28" x14ac:dyDescent="0.2">
      <c r="A337" s="1">
        <v>2383499</v>
      </c>
      <c r="B337" s="1">
        <v>223383</v>
      </c>
      <c r="C337" s="1" t="s">
        <v>1034</v>
      </c>
      <c r="D337" s="1" t="s">
        <v>1032</v>
      </c>
      <c r="E337" s="1" t="s">
        <v>1033</v>
      </c>
      <c r="F337" s="1" t="s">
        <v>1168</v>
      </c>
      <c r="G337" s="1" t="s">
        <v>16</v>
      </c>
      <c r="H337" s="1" t="s">
        <v>17</v>
      </c>
      <c r="I337" s="1">
        <v>50206030</v>
      </c>
      <c r="J337" s="1" t="s">
        <v>1074</v>
      </c>
      <c r="K337" s="1" t="s">
        <v>7</v>
      </c>
      <c r="L337" s="2">
        <f>VLOOKUP(D337,'[1]OHLC and Turnover'!$G$3:$N$347,8,FALSE)</f>
        <v>36.799999999999997</v>
      </c>
      <c r="M337" s="4">
        <f>VLOOKUP(D337,'[1]OHLC and Turnover'!$G$3:$O$347,9,FALSE)</f>
        <v>44925</v>
      </c>
      <c r="N337" s="2">
        <v>45.005000000000003</v>
      </c>
      <c r="O337" s="4">
        <v>44560</v>
      </c>
      <c r="P337" s="5"/>
      <c r="Q337" s="6">
        <f t="shared" si="22"/>
        <v>-0.18231307632485291</v>
      </c>
      <c r="R337" s="3">
        <v>33619715</v>
      </c>
      <c r="S337" s="3">
        <f t="shared" si="23"/>
        <v>1237205512</v>
      </c>
      <c r="T337">
        <v>257</v>
      </c>
      <c r="U337" s="3">
        <v>34568</v>
      </c>
      <c r="V337" s="3">
        <v>11573210</v>
      </c>
      <c r="W337" s="2">
        <v>564552948.60999954</v>
      </c>
      <c r="X337" s="2">
        <f t="shared" si="20"/>
        <v>34.423878965065583</v>
      </c>
      <c r="Y337" s="3">
        <v>34572</v>
      </c>
      <c r="Z337" s="3">
        <v>11613210</v>
      </c>
      <c r="AA337" s="2">
        <v>566623468.60999954</v>
      </c>
      <c r="AB337" s="2">
        <f t="shared" si="21"/>
        <v>34.542856773176098</v>
      </c>
    </row>
    <row r="338" spans="1:28" x14ac:dyDescent="0.2">
      <c r="A338" s="1">
        <v>2015612</v>
      </c>
      <c r="B338" s="1">
        <v>170747</v>
      </c>
      <c r="C338" s="1" t="s">
        <v>1037</v>
      </c>
      <c r="D338" s="1" t="s">
        <v>1035</v>
      </c>
      <c r="E338" s="1" t="s">
        <v>1036</v>
      </c>
      <c r="F338" s="1" t="s">
        <v>1167</v>
      </c>
      <c r="G338" s="1" t="s">
        <v>16</v>
      </c>
      <c r="H338" s="1" t="s">
        <v>5</v>
      </c>
      <c r="I338" s="1">
        <v>50206060</v>
      </c>
      <c r="J338" s="1" t="s">
        <v>1129</v>
      </c>
      <c r="K338" s="1" t="s">
        <v>7</v>
      </c>
      <c r="L338" s="2">
        <f>VLOOKUP(D338,'[1]OHLC and Turnover'!$G$3:$N$347,8,FALSE)</f>
        <v>274</v>
      </c>
      <c r="M338" s="4">
        <f>VLOOKUP(D338,'[1]OHLC and Turnover'!$G$3:$O$347,9,FALSE)</f>
        <v>44925</v>
      </c>
      <c r="N338" s="2">
        <v>207</v>
      </c>
      <c r="O338" s="4">
        <v>44560</v>
      </c>
      <c r="P338" s="5"/>
      <c r="Q338" s="6">
        <f t="shared" si="22"/>
        <v>0.32367149758454106</v>
      </c>
      <c r="R338" s="3">
        <v>34000000</v>
      </c>
      <c r="S338" s="3">
        <f t="shared" si="23"/>
        <v>9316000000</v>
      </c>
      <c r="T338">
        <v>257</v>
      </c>
      <c r="U338" s="3">
        <v>29772</v>
      </c>
      <c r="V338" s="3">
        <v>2794615</v>
      </c>
      <c r="W338" s="2">
        <v>665249084</v>
      </c>
      <c r="X338" s="2">
        <f t="shared" si="20"/>
        <v>8.2194558823529409</v>
      </c>
      <c r="Y338" s="3">
        <v>29839</v>
      </c>
      <c r="Z338" s="3">
        <v>3963012</v>
      </c>
      <c r="AA338" s="2">
        <v>938366392.96999991</v>
      </c>
      <c r="AB338" s="2">
        <f t="shared" si="21"/>
        <v>11.655917647058823</v>
      </c>
    </row>
    <row r="339" spans="1:28" x14ac:dyDescent="0.2">
      <c r="A339" s="1">
        <v>2015611</v>
      </c>
      <c r="B339" s="1">
        <v>170747</v>
      </c>
      <c r="C339" s="1" t="s">
        <v>1037</v>
      </c>
      <c r="D339" s="1" t="s">
        <v>1038</v>
      </c>
      <c r="E339" s="1" t="s">
        <v>1039</v>
      </c>
      <c r="F339" s="1" t="s">
        <v>1167</v>
      </c>
      <c r="G339" s="1" t="s">
        <v>16</v>
      </c>
      <c r="H339" s="1" t="s">
        <v>5</v>
      </c>
      <c r="I339" s="1">
        <v>50206060</v>
      </c>
      <c r="J339" s="1" t="s">
        <v>1129</v>
      </c>
      <c r="K339" s="1" t="s">
        <v>7</v>
      </c>
      <c r="L339" s="2">
        <f>VLOOKUP(D339,'[1]OHLC and Turnover'!$G$3:$N$347,8,FALSE)</f>
        <v>262</v>
      </c>
      <c r="M339" s="4">
        <f>VLOOKUP(D339,'[1]OHLC and Turnover'!$G$3:$O$347,9,FALSE)</f>
        <v>44925</v>
      </c>
      <c r="N339" s="2">
        <v>200</v>
      </c>
      <c r="O339" s="4">
        <v>44560</v>
      </c>
      <c r="P339" s="5"/>
      <c r="Q339" s="6">
        <f t="shared" si="22"/>
        <v>0.31</v>
      </c>
      <c r="R339" s="3">
        <v>10580000</v>
      </c>
      <c r="S339" s="3">
        <f t="shared" si="23"/>
        <v>2771960000</v>
      </c>
      <c r="T339">
        <v>257</v>
      </c>
      <c r="U339" s="3">
        <v>8174</v>
      </c>
      <c r="V339" s="3">
        <v>986161</v>
      </c>
      <c r="W339" s="2">
        <v>228139214.5</v>
      </c>
      <c r="X339" s="2">
        <f t="shared" si="20"/>
        <v>9.3209924385633283</v>
      </c>
      <c r="Y339" s="3">
        <v>8195</v>
      </c>
      <c r="Z339" s="3">
        <v>1642112</v>
      </c>
      <c r="AA339" s="2">
        <v>373637030.5</v>
      </c>
      <c r="AB339" s="2">
        <f t="shared" si="21"/>
        <v>15.520907372400755</v>
      </c>
    </row>
    <row r="340" spans="1:28" x14ac:dyDescent="0.2">
      <c r="A340" s="1">
        <v>2014146</v>
      </c>
      <c r="B340" s="1">
        <v>116101</v>
      </c>
      <c r="C340" s="1" t="s">
        <v>1042</v>
      </c>
      <c r="D340" s="1" t="s">
        <v>1040</v>
      </c>
      <c r="E340" s="1" t="s">
        <v>1041</v>
      </c>
      <c r="F340" s="1" t="s">
        <v>1167</v>
      </c>
      <c r="G340" s="1" t="s">
        <v>16</v>
      </c>
      <c r="H340" s="1" t="s">
        <v>223</v>
      </c>
      <c r="I340" s="1">
        <v>50206030</v>
      </c>
      <c r="J340" s="1" t="s">
        <v>1074</v>
      </c>
      <c r="K340" s="1" t="s">
        <v>7</v>
      </c>
      <c r="L340" s="2">
        <f>VLOOKUP(D340,'[1]OHLC and Turnover'!$G$3:$N$347,8,FALSE)</f>
        <v>64.599999999999994</v>
      </c>
      <c r="M340" s="4">
        <f>VLOOKUP(D340,'[1]OHLC and Turnover'!$G$3:$O$347,9,FALSE)</f>
        <v>44925</v>
      </c>
      <c r="N340" s="2">
        <v>79</v>
      </c>
      <c r="O340" s="4">
        <v>44560</v>
      </c>
      <c r="P340" s="5"/>
      <c r="Q340" s="6">
        <f t="shared" si="22"/>
        <v>-0.18227848101265831</v>
      </c>
      <c r="R340" s="3">
        <v>43860182</v>
      </c>
      <c r="S340" s="3">
        <f t="shared" si="23"/>
        <v>2833367757.1999998</v>
      </c>
      <c r="T340">
        <v>257</v>
      </c>
      <c r="U340" s="3">
        <v>8636</v>
      </c>
      <c r="V340" s="3">
        <v>1327882</v>
      </c>
      <c r="W340" s="2">
        <v>95134373.99999994</v>
      </c>
      <c r="X340" s="2">
        <f t="shared" si="20"/>
        <v>3.0275341766707671</v>
      </c>
      <c r="Y340" s="3">
        <v>8638</v>
      </c>
      <c r="Z340" s="3">
        <v>1402882</v>
      </c>
      <c r="AA340" s="2">
        <v>100009373.99999994</v>
      </c>
      <c r="AB340" s="2">
        <f t="shared" si="21"/>
        <v>3.1985320991144088</v>
      </c>
    </row>
    <row r="341" spans="1:28" x14ac:dyDescent="0.2">
      <c r="A341" s="1">
        <v>2073756</v>
      </c>
      <c r="B341" s="1">
        <v>251711</v>
      </c>
      <c r="C341" s="1" t="s">
        <v>1045</v>
      </c>
      <c r="D341" s="1" t="s">
        <v>1043</v>
      </c>
      <c r="E341" s="1" t="s">
        <v>1044</v>
      </c>
      <c r="F341" s="1" t="s">
        <v>1168</v>
      </c>
      <c r="G341" s="1" t="s">
        <v>16</v>
      </c>
      <c r="H341" s="1" t="s">
        <v>17</v>
      </c>
      <c r="I341" s="1">
        <v>40203010</v>
      </c>
      <c r="J341" s="1" t="s">
        <v>1147</v>
      </c>
      <c r="K341" s="1" t="s">
        <v>7</v>
      </c>
      <c r="L341" s="2">
        <f>VLOOKUP(D341,'[1]OHLC and Turnover'!$G$3:$N$347,8,FALSE)</f>
        <v>9.9</v>
      </c>
      <c r="M341" s="4">
        <f>VLOOKUP(D341,'[1]OHLC and Turnover'!$G$3:$O$347,9,FALSE)</f>
        <v>44925</v>
      </c>
      <c r="N341" s="2">
        <v>29.1</v>
      </c>
      <c r="O341" s="4">
        <v>44560</v>
      </c>
      <c r="P341" s="5"/>
      <c r="Q341" s="6">
        <f t="shared" si="22"/>
        <v>-0.65979381443298979</v>
      </c>
      <c r="R341" s="3">
        <v>41656619</v>
      </c>
      <c r="S341" s="3">
        <f t="shared" si="23"/>
        <v>412400528.10000002</v>
      </c>
      <c r="T341">
        <v>257</v>
      </c>
      <c r="U341" s="3">
        <v>13481</v>
      </c>
      <c r="V341" s="3">
        <v>13363948</v>
      </c>
      <c r="W341" s="2">
        <v>191330409.75000003</v>
      </c>
      <c r="X341" s="2">
        <f t="shared" si="20"/>
        <v>32.081211391639826</v>
      </c>
      <c r="Y341" s="3">
        <v>13487</v>
      </c>
      <c r="Z341" s="3">
        <v>14147259</v>
      </c>
      <c r="AA341" s="2">
        <v>200269173.21000001</v>
      </c>
      <c r="AB341" s="2">
        <f t="shared" si="21"/>
        <v>33.961611238780563</v>
      </c>
    </row>
    <row r="342" spans="1:28" x14ac:dyDescent="0.2">
      <c r="A342" s="1">
        <v>2015660</v>
      </c>
      <c r="B342" s="1">
        <v>209627</v>
      </c>
      <c r="C342" s="1" t="s">
        <v>1048</v>
      </c>
      <c r="D342" s="1" t="s">
        <v>1046</v>
      </c>
      <c r="E342" s="1" t="s">
        <v>1047</v>
      </c>
      <c r="F342" s="1" t="s">
        <v>1167</v>
      </c>
      <c r="G342" s="1" t="s">
        <v>16</v>
      </c>
      <c r="H342" s="1" t="s">
        <v>28</v>
      </c>
      <c r="I342" s="1">
        <v>40401020</v>
      </c>
      <c r="J342" s="1" t="s">
        <v>1148</v>
      </c>
      <c r="K342" s="1" t="s">
        <v>7</v>
      </c>
      <c r="L342" s="2">
        <f>VLOOKUP(D342,'[1]OHLC and Turnover'!$G$3:$N$347,8,FALSE)</f>
        <v>3.8180000000000001</v>
      </c>
      <c r="M342" s="4">
        <f>VLOOKUP(D342,'[1]OHLC and Turnover'!$G$3:$O$347,9,FALSE)</f>
        <v>44925</v>
      </c>
      <c r="N342" s="2">
        <v>14.03</v>
      </c>
      <c r="O342" s="4">
        <v>44560</v>
      </c>
      <c r="P342" s="5"/>
      <c r="Q342" s="6">
        <f t="shared" si="22"/>
        <v>-0.72786885245901645</v>
      </c>
      <c r="R342" s="3">
        <v>252436658</v>
      </c>
      <c r="S342" s="3">
        <f t="shared" si="23"/>
        <v>963803160.24399996</v>
      </c>
      <c r="T342">
        <v>257</v>
      </c>
      <c r="U342" s="3">
        <v>109138</v>
      </c>
      <c r="V342" s="3">
        <v>157943302</v>
      </c>
      <c r="W342" s="2">
        <v>1339820490.4400003</v>
      </c>
      <c r="X342" s="2">
        <f t="shared" si="20"/>
        <v>62.567498417761492</v>
      </c>
      <c r="Y342" s="3">
        <v>109152</v>
      </c>
      <c r="Z342" s="3">
        <v>159491016</v>
      </c>
      <c r="AA342" s="2">
        <v>1348847553.5500009</v>
      </c>
      <c r="AB342" s="2">
        <f t="shared" si="21"/>
        <v>63.180608261736694</v>
      </c>
    </row>
    <row r="343" spans="1:28" x14ac:dyDescent="0.2">
      <c r="A343" s="1">
        <v>2015574</v>
      </c>
      <c r="B343" s="1">
        <v>106322</v>
      </c>
      <c r="C343" s="1" t="s">
        <v>1051</v>
      </c>
      <c r="D343" s="1" t="s">
        <v>1049</v>
      </c>
      <c r="E343" s="1" t="s">
        <v>1050</v>
      </c>
      <c r="F343" s="1" t="s">
        <v>1167</v>
      </c>
      <c r="G343" s="1" t="s">
        <v>16</v>
      </c>
      <c r="H343" s="1" t="s">
        <v>59</v>
      </c>
      <c r="I343" s="1">
        <v>55201015</v>
      </c>
      <c r="J343" s="1" t="s">
        <v>1149</v>
      </c>
      <c r="K343" s="1" t="s">
        <v>7</v>
      </c>
      <c r="L343" s="2">
        <f>VLOOKUP(D343,'[1]OHLC and Turnover'!$G$3:$N$347,8,FALSE)</f>
        <v>430.6</v>
      </c>
      <c r="M343" s="4">
        <f>VLOOKUP(D343,'[1]OHLC and Turnover'!$G$3:$O$347,9,FALSE)</f>
        <v>44925</v>
      </c>
      <c r="N343" s="2">
        <v>445</v>
      </c>
      <c r="O343" s="4">
        <v>44560</v>
      </c>
      <c r="P343" s="5"/>
      <c r="Q343" s="6">
        <f t="shared" si="22"/>
        <v>-3.2359550561797699E-2</v>
      </c>
      <c r="R343" s="3">
        <v>254725627</v>
      </c>
      <c r="S343" s="3">
        <f t="shared" si="23"/>
        <v>109684854986.20001</v>
      </c>
      <c r="T343">
        <v>257</v>
      </c>
      <c r="U343" s="3">
        <v>1271408</v>
      </c>
      <c r="V343" s="3">
        <v>164368146</v>
      </c>
      <c r="W343" s="2">
        <v>72483306165.700012</v>
      </c>
      <c r="X343" s="2">
        <f t="shared" si="20"/>
        <v>64.527526317562064</v>
      </c>
      <c r="Y343" s="3">
        <v>1271721</v>
      </c>
      <c r="Z343" s="3">
        <v>169202014</v>
      </c>
      <c r="AA343" s="2">
        <v>74597136267.449997</v>
      </c>
      <c r="AB343" s="2">
        <f t="shared" si="21"/>
        <v>66.42520267503356</v>
      </c>
    </row>
    <row r="344" spans="1:28" x14ac:dyDescent="0.2">
      <c r="A344" s="1">
        <v>2015655</v>
      </c>
      <c r="B344" s="1">
        <v>207420</v>
      </c>
      <c r="C344" s="1" t="s">
        <v>1054</v>
      </c>
      <c r="D344" s="1" t="s">
        <v>1052</v>
      </c>
      <c r="E344" s="1" t="s">
        <v>1053</v>
      </c>
      <c r="F344" s="1" t="s">
        <v>1167</v>
      </c>
      <c r="G344" s="1" t="s">
        <v>16</v>
      </c>
      <c r="H344" s="1" t="s">
        <v>5</v>
      </c>
      <c r="I344" s="1">
        <v>10101010</v>
      </c>
      <c r="J344" s="1" t="s">
        <v>1097</v>
      </c>
      <c r="K344" s="1" t="s">
        <v>7</v>
      </c>
      <c r="L344" s="2">
        <f>VLOOKUP(D344,'[1]OHLC and Turnover'!$G$3:$N$347,8,FALSE)</f>
        <v>29.2</v>
      </c>
      <c r="M344" s="4">
        <f>VLOOKUP(D344,'[1]OHLC and Turnover'!$G$3:$O$347,9,FALSE)</f>
        <v>44925</v>
      </c>
      <c r="N344" s="2">
        <v>54</v>
      </c>
      <c r="O344" s="4">
        <v>44560</v>
      </c>
      <c r="P344" s="5"/>
      <c r="Q344" s="6">
        <f t="shared" si="22"/>
        <v>-0.45925925925925926</v>
      </c>
      <c r="R344" s="3">
        <v>22135279</v>
      </c>
      <c r="S344" s="3">
        <f t="shared" si="23"/>
        <v>646350146.79999995</v>
      </c>
      <c r="T344">
        <v>257</v>
      </c>
      <c r="U344" s="3">
        <v>8820</v>
      </c>
      <c r="V344" s="3">
        <v>5351852</v>
      </c>
      <c r="W344" s="2">
        <v>169980501.19999999</v>
      </c>
      <c r="X344" s="2">
        <f t="shared" si="20"/>
        <v>24.17792881670929</v>
      </c>
      <c r="Y344" s="3">
        <v>8848</v>
      </c>
      <c r="Z344" s="3">
        <v>7446941</v>
      </c>
      <c r="AA344" s="2">
        <v>231743511.27000001</v>
      </c>
      <c r="AB344" s="2">
        <f t="shared" si="21"/>
        <v>33.642860340725775</v>
      </c>
    </row>
    <row r="345" spans="1:28" x14ac:dyDescent="0.2">
      <c r="A345" s="1">
        <v>2023235</v>
      </c>
      <c r="B345" s="1">
        <v>250893</v>
      </c>
      <c r="C345" s="1" t="s">
        <v>1057</v>
      </c>
      <c r="D345" s="1" t="s">
        <v>1055</v>
      </c>
      <c r="E345" s="1" t="s">
        <v>1056</v>
      </c>
      <c r="F345" s="1" t="s">
        <v>1167</v>
      </c>
      <c r="G345" s="1" t="s">
        <v>16</v>
      </c>
      <c r="H345" s="1" t="s">
        <v>5</v>
      </c>
      <c r="I345" s="1">
        <v>50202040</v>
      </c>
      <c r="J345" s="1" t="s">
        <v>1118</v>
      </c>
      <c r="K345" s="1" t="s">
        <v>7</v>
      </c>
      <c r="L345" s="2">
        <f>VLOOKUP(D345,'[1]OHLC and Turnover'!$G$3:$N$347,8,FALSE)</f>
        <v>21.58</v>
      </c>
      <c r="M345" s="4">
        <f>VLOOKUP(D345,'[1]OHLC and Turnover'!$G$3:$O$347,9,FALSE)</f>
        <v>44925</v>
      </c>
      <c r="N345" s="2">
        <v>60.25</v>
      </c>
      <c r="O345" s="4">
        <v>44560</v>
      </c>
      <c r="P345" s="5"/>
      <c r="Q345" s="6">
        <f t="shared" si="22"/>
        <v>-0.64182572614107891</v>
      </c>
      <c r="R345" s="3">
        <v>76409678</v>
      </c>
      <c r="S345" s="3">
        <f t="shared" si="23"/>
        <v>1648920851.2399998</v>
      </c>
      <c r="T345">
        <v>257</v>
      </c>
      <c r="U345" s="3">
        <v>284170</v>
      </c>
      <c r="V345" s="3">
        <v>73759004</v>
      </c>
      <c r="W345" s="2">
        <v>3053980932.2699995</v>
      </c>
      <c r="X345" s="2">
        <f t="shared" si="20"/>
        <v>96.530970854241787</v>
      </c>
      <c r="Y345" s="3">
        <v>284244</v>
      </c>
      <c r="Z345" s="3">
        <v>79591737</v>
      </c>
      <c r="AA345" s="2">
        <v>3277178067.1199985</v>
      </c>
      <c r="AB345" s="2">
        <f t="shared" si="21"/>
        <v>104.16447115508065</v>
      </c>
    </row>
    <row r="346" spans="1:28" x14ac:dyDescent="0.2">
      <c r="A346" s="1">
        <v>2014102</v>
      </c>
      <c r="B346" s="1">
        <v>153398</v>
      </c>
      <c r="C346" s="1" t="s">
        <v>1060</v>
      </c>
      <c r="D346" s="1" t="s">
        <v>1058</v>
      </c>
      <c r="E346" s="1" t="s">
        <v>1059</v>
      </c>
      <c r="F346" s="1" t="s">
        <v>1168</v>
      </c>
      <c r="G346" s="1" t="s">
        <v>404</v>
      </c>
      <c r="H346" s="1" t="s">
        <v>17</v>
      </c>
      <c r="I346" s="1">
        <v>60101010</v>
      </c>
      <c r="J346" s="1" t="s">
        <v>1086</v>
      </c>
      <c r="K346" s="1" t="s">
        <v>7</v>
      </c>
      <c r="L346" s="2">
        <f>VLOOKUP(D346,'[1]OHLC and Turnover'!$G$3:$N$347,8,FALSE)</f>
        <v>9.5699999999999993E-2</v>
      </c>
      <c r="M346" s="4">
        <f>VLOOKUP(D346,'[1]OHLC and Turnover'!$G$3:$O$347,9,FALSE)</f>
        <v>44925</v>
      </c>
      <c r="N346" s="2">
        <v>0.1168</v>
      </c>
      <c r="O346" s="4">
        <v>44560</v>
      </c>
      <c r="P346" s="5"/>
      <c r="Q346" s="6">
        <f t="shared" si="22"/>
        <v>-0.18065068493150691</v>
      </c>
      <c r="R346" s="3">
        <v>1792574449</v>
      </c>
      <c r="S346" s="3">
        <f t="shared" si="23"/>
        <v>171549374.76929998</v>
      </c>
      <c r="T346">
        <v>257</v>
      </c>
      <c r="U346" s="3">
        <v>27116</v>
      </c>
      <c r="V346" s="3">
        <v>2998406765</v>
      </c>
      <c r="W346" s="2">
        <v>324701472.72000021</v>
      </c>
      <c r="X346" s="2">
        <f t="shared" si="20"/>
        <v>167.26818608134698</v>
      </c>
      <c r="Y346" s="3">
        <v>27117</v>
      </c>
      <c r="Z346" s="3">
        <v>3000406765</v>
      </c>
      <c r="AA346" s="2">
        <v>324921872.72000021</v>
      </c>
      <c r="AB346" s="2">
        <f t="shared" si="21"/>
        <v>167.37975745854223</v>
      </c>
    </row>
    <row r="347" spans="1:28" x14ac:dyDescent="0.2">
      <c r="A347" s="1">
        <v>2014093</v>
      </c>
      <c r="B347" s="1">
        <v>236158</v>
      </c>
      <c r="C347" s="1" t="s">
        <v>1063</v>
      </c>
      <c r="D347" s="1" t="s">
        <v>1061</v>
      </c>
      <c r="E347" s="1" t="s">
        <v>1062</v>
      </c>
      <c r="F347" s="1" t="s">
        <v>1168</v>
      </c>
      <c r="G347" s="1" t="s">
        <v>16</v>
      </c>
      <c r="H347" s="1" t="s">
        <v>17</v>
      </c>
      <c r="I347" s="1">
        <v>50202025</v>
      </c>
      <c r="J347" s="1" t="s">
        <v>1083</v>
      </c>
      <c r="K347" s="1" t="s">
        <v>7</v>
      </c>
      <c r="L347" s="2">
        <f>VLOOKUP(D347,'[1]OHLC and Turnover'!$G$3:$N$347,8,FALSE)</f>
        <v>4.9000000000000004</v>
      </c>
      <c r="M347" s="4">
        <f>VLOOKUP(D347,'[1]OHLC and Turnover'!$G$3:$O$347,9,FALSE)</f>
        <v>44925</v>
      </c>
      <c r="N347" s="2">
        <v>29</v>
      </c>
      <c r="O347" s="4">
        <v>44560</v>
      </c>
      <c r="P347" s="5"/>
      <c r="Q347" s="6">
        <f t="shared" si="22"/>
        <v>-0.83103448275862069</v>
      </c>
      <c r="R347" s="3">
        <v>37551685</v>
      </c>
      <c r="S347" s="3">
        <f t="shared" si="23"/>
        <v>184003256.5</v>
      </c>
      <c r="T347">
        <v>257</v>
      </c>
      <c r="U347" s="3">
        <v>5104</v>
      </c>
      <c r="V347" s="3">
        <v>2928592</v>
      </c>
      <c r="W347" s="2">
        <v>38522254.270000003</v>
      </c>
      <c r="X347" s="2">
        <f t="shared" si="20"/>
        <v>7.7988297995149889</v>
      </c>
      <c r="Y347" s="3">
        <v>5104</v>
      </c>
      <c r="Z347" s="3">
        <v>2928592</v>
      </c>
      <c r="AA347" s="2">
        <v>38522254.270000003</v>
      </c>
      <c r="AB347" s="2">
        <f t="shared" si="21"/>
        <v>7.7988297995149889</v>
      </c>
    </row>
  </sheetData>
  <mergeCells count="1">
    <mergeCell ref="U1:X1"/>
  </mergeCells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NOK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Griffon</dc:creator>
  <cp:lastModifiedBy>Hans Martin Male</cp:lastModifiedBy>
  <dcterms:created xsi:type="dcterms:W3CDTF">2023-01-24T14:07:18Z</dcterms:created>
  <dcterms:modified xsi:type="dcterms:W3CDTF">2023-01-30T15:43:06Z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2023-01-30T15:43:06Z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a2015a14-46bf-4ca9-9c83-276865050471</vt:lpwstr>
  </property>
  <property fmtid="{D5CDD505-2E9C-101B-9397-08002B2CF9AE}" pid="8" name="MSIP_Label_ac0b9ce6-6e99-42a1-af95-429494370cbc_ContentBits">
    <vt:lpwstr>2</vt:lpwstr>
  </property>
</Properties>
</file>